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445" activeTab="0"/>
  </bookViews>
  <sheets>
    <sheet name="заявка" sheetId="1" r:id="rId1"/>
  </sheets>
  <externalReferences>
    <externalReference r:id="rId4"/>
  </externalReferences>
  <definedNames>
    <definedName name="tm">'[1]Заявка'!$E$4</definedName>
  </definedNames>
  <calcPr fullCalcOnLoad="1"/>
</workbook>
</file>

<file path=xl/sharedStrings.xml><?xml version="1.0" encoding="utf-8"?>
<sst xmlns="http://schemas.openxmlformats.org/spreadsheetml/2006/main" count="215" uniqueCount="52">
  <si>
    <t>Фамилия Имя</t>
  </si>
  <si>
    <t>№ SI-чипа</t>
  </si>
  <si>
    <t>Группа</t>
  </si>
  <si>
    <t>б/р</t>
  </si>
  <si>
    <t>1ю</t>
  </si>
  <si>
    <t>2ю</t>
  </si>
  <si>
    <t>3ю</t>
  </si>
  <si>
    <t>кмс</t>
  </si>
  <si>
    <t>мс</t>
  </si>
  <si>
    <t>змс</t>
  </si>
  <si>
    <t>*</t>
  </si>
  <si>
    <t>2р</t>
  </si>
  <si>
    <t>3р</t>
  </si>
  <si>
    <t>№ п/п</t>
  </si>
  <si>
    <t>Г/рожд</t>
  </si>
  <si>
    <t>Разряд</t>
  </si>
  <si>
    <t>Команда</t>
  </si>
  <si>
    <t>М16</t>
  </si>
  <si>
    <t>Виза врача</t>
  </si>
  <si>
    <t>Представитель команды</t>
  </si>
  <si>
    <t>Директор организации</t>
  </si>
  <si>
    <t>Дата заявки:</t>
  </si>
  <si>
    <t>Команда:</t>
  </si>
  <si>
    <t>М.П.</t>
  </si>
  <si>
    <t>ФИО представителя:</t>
  </si>
  <si>
    <t>Телефон:</t>
  </si>
  <si>
    <t>1р</t>
  </si>
  <si>
    <t>Стартовый взнос:</t>
  </si>
  <si>
    <t>Всего заявлено:</t>
  </si>
  <si>
    <t>Пол</t>
  </si>
  <si>
    <t>мсмк</t>
  </si>
  <si>
    <t>Ж</t>
  </si>
  <si>
    <t>М</t>
  </si>
  <si>
    <t>Тренер</t>
  </si>
  <si>
    <t>Взнос</t>
  </si>
  <si>
    <t>Гандикап</t>
  </si>
  <si>
    <t>ГР</t>
  </si>
  <si>
    <t>Мдист</t>
  </si>
  <si>
    <t>Ждист</t>
  </si>
  <si>
    <t>Ммин</t>
  </si>
  <si>
    <t>Жмин</t>
  </si>
  <si>
    <t>Гр.1 (3 мили)</t>
  </si>
  <si>
    <t>Гр.2 (3 мили)</t>
  </si>
  <si>
    <t>Гр.3 (2 мили)</t>
  </si>
  <si>
    <t>Гр.4 (2 мили)</t>
  </si>
  <si>
    <t>Гр.5 (2 мили)</t>
  </si>
  <si>
    <t>Гр.6 (2 мили)</t>
  </si>
  <si>
    <t>Гр.7 (2 мили)</t>
  </si>
  <si>
    <t>Гр.8 (1 миля)</t>
  </si>
  <si>
    <t>ВзносМ</t>
  </si>
  <si>
    <t>ВзносЖ</t>
  </si>
  <si>
    <t>МИЛЯ-СПОРТ (29 августа 2009г.)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</si>
</sst>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0_р_._-;\-* #,##0.0000_р_._-;_-* &quot;-&quot;??_р_._-;_-@_-"/>
  </numFmts>
  <fonts count="15">
    <font>
      <sz val="10"/>
      <name val="Arial Cyr"/>
      <family val="0"/>
    </font>
    <font>
      <sz val="10"/>
      <name val="Courier New Cyr"/>
      <family val="3"/>
    </font>
    <font>
      <b/>
      <sz val="8"/>
      <name val="Courier New Cyr"/>
      <family val="3"/>
    </font>
    <font>
      <b/>
      <sz val="10"/>
      <name val="Courier New Cyr"/>
      <family val="3"/>
    </font>
    <font>
      <b/>
      <sz val="12"/>
      <name val="Courier New Cyr"/>
      <family val="3"/>
    </font>
    <font>
      <sz val="11"/>
      <name val="Courier New Cyr"/>
      <family val="3"/>
    </font>
    <font>
      <b/>
      <sz val="12"/>
      <color indexed="10"/>
      <name val="Arial Cyr"/>
      <family val="2"/>
    </font>
    <font>
      <sz val="8"/>
      <name val="Tahoma"/>
      <family val="2"/>
    </font>
    <font>
      <b/>
      <sz val="8"/>
      <name val="Arial Cyr"/>
      <family val="0"/>
    </font>
    <font>
      <sz val="10"/>
      <color indexed="55"/>
      <name val="Courier New Cyr"/>
      <family val="3"/>
    </font>
    <font>
      <b/>
      <sz val="8"/>
      <color indexed="55"/>
      <name val="Courier New Cyr"/>
      <family val="3"/>
    </font>
    <font>
      <b/>
      <sz val="9"/>
      <color indexed="18"/>
      <name val="Arial"/>
      <family val="2"/>
    </font>
    <font>
      <b/>
      <sz val="10"/>
      <color indexed="18"/>
      <name val="Arial Cyr"/>
      <family val="2"/>
    </font>
    <font>
      <b/>
      <sz val="12"/>
      <color indexed="10"/>
      <name val="Castellar"/>
      <family val="1"/>
    </font>
    <font>
      <b/>
      <sz val="16"/>
      <color indexed="18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43" fontId="1" fillId="0" borderId="0" xfId="18" applyFont="1" applyBorder="1" applyAlignment="1" applyProtection="1">
      <alignment/>
      <protection hidden="1"/>
    </xf>
    <xf numFmtId="43" fontId="1" fillId="0" borderId="0" xfId="18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49" fontId="1" fillId="0" borderId="0" xfId="0" applyNumberFormat="1" applyFont="1" applyAlignment="1" applyProtection="1">
      <alignment/>
      <protection hidden="1"/>
    </xf>
    <xf numFmtId="43" fontId="5" fillId="0" borderId="0" xfId="18" applyFont="1" applyBorder="1" applyAlignment="1" applyProtection="1">
      <alignment horizont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43" fontId="10" fillId="0" borderId="0" xfId="18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43" fontId="9" fillId="0" borderId="0" xfId="18" applyFont="1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 locked="0"/>
    </xf>
    <xf numFmtId="49" fontId="1" fillId="0" borderId="1" xfId="0" applyNumberFormat="1" applyFont="1" applyBorder="1" applyAlignment="1" applyProtection="1">
      <alignment/>
      <protection hidden="1" locked="0"/>
    </xf>
    <xf numFmtId="0" fontId="1" fillId="0" borderId="1" xfId="0" applyNumberFormat="1" applyFont="1" applyBorder="1" applyAlignment="1" applyProtection="1">
      <alignment horizontal="center"/>
      <protection hidden="1" locked="0"/>
    </xf>
    <xf numFmtId="49" fontId="1" fillId="0" borderId="0" xfId="0" applyNumberFormat="1" applyFont="1" applyAlignment="1" applyProtection="1">
      <alignment horizontal="left" indent="1"/>
      <protection hidden="1" locked="0"/>
    </xf>
    <xf numFmtId="49" fontId="1" fillId="0" borderId="0" xfId="0" applyNumberFormat="1" applyFont="1" applyAlignment="1" applyProtection="1">
      <alignment/>
      <protection hidden="1" locked="0"/>
    </xf>
    <xf numFmtId="49" fontId="1" fillId="0" borderId="2" xfId="0" applyNumberFormat="1" applyFont="1" applyBorder="1" applyAlignment="1" applyProtection="1">
      <alignment/>
      <protection hidden="1" locked="0"/>
    </xf>
    <xf numFmtId="49" fontId="1" fillId="0" borderId="2" xfId="0" applyNumberFormat="1" applyFont="1" applyBorder="1" applyAlignment="1" applyProtection="1">
      <alignment horizontal="center"/>
      <protection hidden="1" locked="0"/>
    </xf>
    <xf numFmtId="49" fontId="1" fillId="0" borderId="3" xfId="0" applyNumberFormat="1" applyFont="1" applyBorder="1" applyAlignment="1" applyProtection="1">
      <alignment/>
      <protection hidden="1" locked="0"/>
    </xf>
    <xf numFmtId="49" fontId="1" fillId="0" borderId="3" xfId="0" applyNumberFormat="1" applyFont="1" applyBorder="1" applyAlignment="1" applyProtection="1">
      <alignment horizontal="center"/>
      <protection hidden="1" locked="0"/>
    </xf>
    <xf numFmtId="49" fontId="1" fillId="0" borderId="0" xfId="0" applyNumberFormat="1" applyFont="1" applyAlignment="1" applyProtection="1">
      <alignment horizontal="center"/>
      <protection hidden="1" locked="0"/>
    </xf>
    <xf numFmtId="49" fontId="5" fillId="0" borderId="4" xfId="0" applyNumberFormat="1" applyFont="1" applyBorder="1" applyAlignment="1" applyProtection="1">
      <alignment horizontal="center"/>
      <protection hidden="1" locked="0"/>
    </xf>
    <xf numFmtId="49" fontId="5" fillId="0" borderId="3" xfId="0" applyNumberFormat="1" applyFont="1" applyBorder="1" applyAlignment="1" applyProtection="1">
      <alignment horizontal="center"/>
      <protection hidden="1" locked="0"/>
    </xf>
    <xf numFmtId="49" fontId="5" fillId="0" borderId="5" xfId="0" applyNumberFormat="1" applyFont="1" applyBorder="1" applyAlignment="1" applyProtection="1">
      <alignment horizontal="center"/>
      <protection hidden="1" locked="0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13" fillId="4" borderId="0" xfId="0" applyNumberFormat="1" applyFont="1" applyFill="1" applyAlignment="1" applyProtection="1">
      <alignment/>
      <protection hidden="1"/>
    </xf>
    <xf numFmtId="49" fontId="1" fillId="4" borderId="0" xfId="0" applyNumberFormat="1" applyFont="1" applyFill="1" applyAlignment="1" applyProtection="1">
      <alignment horizontal="center"/>
      <protection hidden="1"/>
    </xf>
    <xf numFmtId="49" fontId="4" fillId="4" borderId="0" xfId="0" applyNumberFormat="1" applyFont="1" applyFill="1" applyAlignment="1" applyProtection="1">
      <alignment/>
      <protection hidden="1"/>
    </xf>
    <xf numFmtId="49" fontId="4" fillId="4" borderId="0" xfId="0" applyNumberFormat="1" applyFont="1" applyFill="1" applyAlignment="1" applyProtection="1">
      <alignment horizontal="center"/>
      <protection hidden="1"/>
    </xf>
    <xf numFmtId="49" fontId="1" fillId="4" borderId="0" xfId="0" applyNumberFormat="1" applyFont="1" applyFill="1" applyAlignment="1" applyProtection="1">
      <alignment/>
      <protection hidden="1"/>
    </xf>
    <xf numFmtId="49" fontId="5" fillId="4" borderId="0" xfId="0" applyNumberFormat="1" applyFont="1" applyFill="1" applyBorder="1" applyAlignment="1" applyProtection="1">
      <alignment/>
      <protection hidden="1"/>
    </xf>
    <xf numFmtId="49" fontId="12" fillId="4" borderId="0" xfId="0" applyNumberFormat="1" applyFont="1" applyFill="1" applyAlignment="1" applyProtection="1">
      <alignment horizontal="right"/>
      <protection hidden="1"/>
    </xf>
    <xf numFmtId="49" fontId="6" fillId="4" borderId="0" xfId="0" applyNumberFormat="1" applyFont="1" applyFill="1" applyAlignment="1" applyProtection="1">
      <alignment horizontal="left"/>
      <protection hidden="1"/>
    </xf>
    <xf numFmtId="49" fontId="11" fillId="4" borderId="0" xfId="0" applyNumberFormat="1" applyFont="1" applyFill="1" applyAlignment="1" applyProtection="1">
      <alignment horizontal="right"/>
      <protection hidden="1"/>
    </xf>
    <xf numFmtId="0" fontId="3" fillId="4" borderId="1" xfId="18" applyNumberFormat="1" applyFont="1" applyFill="1" applyBorder="1" applyAlignment="1" applyProtection="1">
      <alignment horizontal="center"/>
      <protection hidden="1"/>
    </xf>
    <xf numFmtId="5" fontId="3" fillId="4" borderId="1" xfId="18" applyNumberFormat="1" applyFont="1" applyFill="1" applyBorder="1" applyAlignment="1" applyProtection="1">
      <alignment horizontal="center"/>
      <protection hidden="1"/>
    </xf>
    <xf numFmtId="49" fontId="3" fillId="4" borderId="0" xfId="0" applyNumberFormat="1" applyFont="1" applyFill="1" applyBorder="1" applyAlignment="1" applyProtection="1">
      <alignment/>
      <protection hidden="1"/>
    </xf>
    <xf numFmtId="49" fontId="3" fillId="4" borderId="0" xfId="0" applyNumberFormat="1" applyFont="1" applyFill="1" applyBorder="1" applyAlignment="1" applyProtection="1">
      <alignment horizontal="center"/>
      <protection hidden="1"/>
    </xf>
    <xf numFmtId="49" fontId="1" fillId="4" borderId="0" xfId="0" applyNumberFormat="1" applyFont="1" applyFill="1" applyBorder="1" applyAlignment="1" applyProtection="1">
      <alignment/>
      <protection hidden="1"/>
    </xf>
    <xf numFmtId="43" fontId="1" fillId="4" borderId="0" xfId="18" applyFont="1" applyFill="1" applyBorder="1" applyAlignment="1" applyProtection="1">
      <alignment/>
      <protection hidden="1"/>
    </xf>
    <xf numFmtId="43" fontId="1" fillId="4" borderId="0" xfId="18" applyFont="1" applyFill="1" applyBorder="1" applyAlignment="1" applyProtection="1">
      <alignment horizontal="center"/>
      <protection hidden="1"/>
    </xf>
    <xf numFmtId="43" fontId="5" fillId="4" borderId="0" xfId="18" applyFont="1" applyFill="1" applyBorder="1" applyAlignment="1" applyProtection="1">
      <alignment horizontal="center"/>
      <protection hidden="1"/>
    </xf>
    <xf numFmtId="43" fontId="10" fillId="4" borderId="0" xfId="18" applyFont="1" applyFill="1" applyBorder="1" applyAlignment="1" applyProtection="1">
      <alignment horizontal="center" vertical="center"/>
      <protection hidden="1"/>
    </xf>
    <xf numFmtId="0" fontId="9" fillId="4" borderId="0" xfId="18" applyNumberFormat="1" applyFont="1" applyFill="1" applyBorder="1" applyAlignment="1" applyProtection="1">
      <alignment horizontal="center"/>
      <protection hidden="1"/>
    </xf>
    <xf numFmtId="0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0" xfId="0" applyNumberFormat="1" applyFont="1" applyFill="1" applyBorder="1" applyAlignment="1" applyProtection="1">
      <alignment horizontal="center"/>
      <protection hidden="1"/>
    </xf>
    <xf numFmtId="0" fontId="3" fillId="4" borderId="1" xfId="0" applyNumberFormat="1" applyFont="1" applyFill="1" applyBorder="1" applyAlignment="1" applyProtection="1">
      <alignment horizontal="center"/>
      <protection hidden="1"/>
    </xf>
    <xf numFmtId="49" fontId="1" fillId="4" borderId="0" xfId="0" applyNumberFormat="1" applyFont="1" applyFill="1" applyBorder="1" applyAlignment="1" applyProtection="1">
      <alignment horizontal="center"/>
      <protection hidden="1"/>
    </xf>
    <xf numFmtId="49" fontId="14" fillId="4" borderId="0" xfId="0" applyNumberFormat="1" applyFont="1" applyFill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3;&#1103;\Desktop\vet-entry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Квитанция ПД_4"/>
      <sheetName val="Счет"/>
    </sheetNames>
    <sheetDataSet>
      <sheetData sheetId="0">
        <row r="4">
          <cell r="E4" t="str">
            <v>ааа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2"/>
  <sheetViews>
    <sheetView tabSelected="1"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8.375" style="9" customWidth="1"/>
    <col min="2" max="2" width="7.00390625" style="17" customWidth="1"/>
    <col min="3" max="3" width="29.25390625" style="9" customWidth="1"/>
    <col min="4" max="4" width="7.625" style="9" customWidth="1"/>
    <col min="5" max="5" width="11.00390625" style="9" customWidth="1"/>
    <col min="6" max="6" width="7.625" style="9" customWidth="1"/>
    <col min="7" max="7" width="21.00390625" style="17" bestFit="1" customWidth="1"/>
    <col min="8" max="8" width="9.00390625" style="9" bestFit="1" customWidth="1"/>
    <col min="9" max="9" width="8.25390625" style="17" customWidth="1"/>
    <col min="10" max="10" width="14.25390625" style="8" customWidth="1"/>
    <col min="11" max="12" width="9.00390625" style="6" hidden="1" customWidth="1"/>
    <col min="13" max="13" width="2.375" style="7" customWidth="1"/>
    <col min="14" max="14" width="11.75390625" style="8" customWidth="1"/>
    <col min="15" max="15" width="5.375" style="2" hidden="1" customWidth="1"/>
    <col min="16" max="16" width="2.00390625" style="2" hidden="1" customWidth="1"/>
    <col min="17" max="17" width="3.375" style="2" hidden="1" customWidth="1"/>
    <col min="18" max="18" width="5.625" style="2" hidden="1" customWidth="1"/>
    <col min="19" max="20" width="16.00390625" style="2" hidden="1" customWidth="1"/>
    <col min="21" max="26" width="7.375" style="2" hidden="1" customWidth="1"/>
    <col min="27" max="16384" width="9.125" style="9" customWidth="1"/>
  </cols>
  <sheetData>
    <row r="1" spans="1:26" ht="16.5">
      <c r="A1" s="37"/>
      <c r="B1" s="38"/>
      <c r="C1" s="39"/>
      <c r="D1" s="39"/>
      <c r="E1" s="39"/>
      <c r="F1" s="39"/>
      <c r="G1" s="40"/>
      <c r="H1" s="39"/>
      <c r="I1" s="38"/>
      <c r="J1" s="50"/>
      <c r="K1" s="51"/>
      <c r="L1" s="51"/>
      <c r="M1" s="52"/>
      <c r="O1" s="1" t="s">
        <v>3</v>
      </c>
      <c r="P1" s="1">
        <v>0</v>
      </c>
      <c r="R1" s="31" t="s">
        <v>36</v>
      </c>
      <c r="S1" s="31" t="s">
        <v>37</v>
      </c>
      <c r="T1" s="31" t="s">
        <v>38</v>
      </c>
      <c r="U1" s="32" t="s">
        <v>39</v>
      </c>
      <c r="V1" s="32" t="s">
        <v>40</v>
      </c>
      <c r="W1" s="32" t="s">
        <v>49</v>
      </c>
      <c r="X1" s="32" t="s">
        <v>50</v>
      </c>
      <c r="Y1" s="32" t="s">
        <v>49</v>
      </c>
      <c r="Z1" s="32" t="s">
        <v>50</v>
      </c>
    </row>
    <row r="2" spans="1:26" ht="20.25">
      <c r="A2" s="37"/>
      <c r="B2" s="60" t="s">
        <v>51</v>
      </c>
      <c r="C2" s="41"/>
      <c r="D2" s="41"/>
      <c r="E2" s="41"/>
      <c r="F2" s="42"/>
      <c r="G2" s="43" t="s">
        <v>21</v>
      </c>
      <c r="H2" s="28"/>
      <c r="I2" s="29"/>
      <c r="J2" s="30"/>
      <c r="K2" s="10"/>
      <c r="L2" s="10"/>
      <c r="M2" s="53"/>
      <c r="O2" s="1" t="s">
        <v>6</v>
      </c>
      <c r="P2" s="1">
        <v>3</v>
      </c>
      <c r="R2" s="33">
        <v>2003</v>
      </c>
      <c r="S2" s="35" t="s">
        <v>48</v>
      </c>
      <c r="T2" s="35" t="s">
        <v>48</v>
      </c>
      <c r="U2" s="36">
        <v>2</v>
      </c>
      <c r="V2" s="36">
        <v>3</v>
      </c>
      <c r="W2" s="36">
        <v>60</v>
      </c>
      <c r="X2" s="36">
        <v>60</v>
      </c>
      <c r="Y2" s="36">
        <v>70</v>
      </c>
      <c r="Z2" s="36">
        <v>70</v>
      </c>
    </row>
    <row r="3" spans="1:26" ht="16.5">
      <c r="A3" s="41"/>
      <c r="B3" s="38"/>
      <c r="C3" s="39"/>
      <c r="D3" s="41"/>
      <c r="E3" s="41"/>
      <c r="F3" s="42"/>
      <c r="G3" s="43" t="s">
        <v>22</v>
      </c>
      <c r="H3" s="28"/>
      <c r="I3" s="29"/>
      <c r="J3" s="30"/>
      <c r="K3" s="10"/>
      <c r="L3" s="10"/>
      <c r="M3" s="53"/>
      <c r="O3" s="1" t="s">
        <v>5</v>
      </c>
      <c r="P3" s="1">
        <v>2</v>
      </c>
      <c r="R3" s="34">
        <v>2002</v>
      </c>
      <c r="S3" s="35" t="s">
        <v>48</v>
      </c>
      <c r="T3" s="35" t="s">
        <v>48</v>
      </c>
      <c r="U3" s="36">
        <v>2</v>
      </c>
      <c r="V3" s="36">
        <v>3</v>
      </c>
      <c r="W3" s="36">
        <v>60</v>
      </c>
      <c r="X3" s="36">
        <v>60</v>
      </c>
      <c r="Y3" s="36">
        <v>70</v>
      </c>
      <c r="Z3" s="36">
        <v>70</v>
      </c>
    </row>
    <row r="4" spans="1:26" ht="15.75">
      <c r="A4" s="44"/>
      <c r="B4" s="45" t="s">
        <v>28</v>
      </c>
      <c r="C4" s="46">
        <f>COUNT(I8:I67)</f>
        <v>0</v>
      </c>
      <c r="D4" s="41"/>
      <c r="E4" s="41"/>
      <c r="F4" s="42"/>
      <c r="G4" s="43" t="s">
        <v>24</v>
      </c>
      <c r="H4" s="28"/>
      <c r="I4" s="29"/>
      <c r="J4" s="30"/>
      <c r="K4" s="10"/>
      <c r="L4" s="10"/>
      <c r="M4" s="53"/>
      <c r="O4" s="1" t="s">
        <v>4</v>
      </c>
      <c r="P4" s="1">
        <v>1</v>
      </c>
      <c r="R4" s="34">
        <v>2001</v>
      </c>
      <c r="S4" s="35" t="s">
        <v>48</v>
      </c>
      <c r="T4" s="35" t="s">
        <v>48</v>
      </c>
      <c r="U4" s="36">
        <v>2</v>
      </c>
      <c r="V4" s="36">
        <v>3</v>
      </c>
      <c r="W4" s="36">
        <v>60</v>
      </c>
      <c r="X4" s="36">
        <v>60</v>
      </c>
      <c r="Y4" s="36">
        <v>70</v>
      </c>
      <c r="Z4" s="36">
        <v>70</v>
      </c>
    </row>
    <row r="5" spans="1:26" ht="15.75">
      <c r="A5" s="44"/>
      <c r="B5" s="45" t="s">
        <v>27</v>
      </c>
      <c r="C5" s="47" t="e">
        <f>SUMIF(A8:A67,"&gt;0",I8:I67)</f>
        <v>#N/A</v>
      </c>
      <c r="D5" s="41"/>
      <c r="E5" s="41"/>
      <c r="F5" s="42"/>
      <c r="G5" s="43" t="s">
        <v>25</v>
      </c>
      <c r="H5" s="28"/>
      <c r="I5" s="29"/>
      <c r="J5" s="30"/>
      <c r="K5" s="10"/>
      <c r="L5" s="10"/>
      <c r="M5" s="53"/>
      <c r="O5" s="1" t="s">
        <v>12</v>
      </c>
      <c r="P5" s="1">
        <v>6</v>
      </c>
      <c r="R5" s="34">
        <v>2000</v>
      </c>
      <c r="S5" s="35" t="s">
        <v>48</v>
      </c>
      <c r="T5" s="35" t="s">
        <v>48</v>
      </c>
      <c r="U5" s="36">
        <v>2</v>
      </c>
      <c r="V5" s="36">
        <v>3</v>
      </c>
      <c r="W5" s="36">
        <v>60</v>
      </c>
      <c r="X5" s="36">
        <v>60</v>
      </c>
      <c r="Y5" s="36">
        <v>70</v>
      </c>
      <c r="Z5" s="36">
        <v>70</v>
      </c>
    </row>
    <row r="6" spans="1:26" ht="16.5">
      <c r="A6" s="39"/>
      <c r="B6" s="40"/>
      <c r="C6" s="39"/>
      <c r="D6" s="48"/>
      <c r="E6" s="41"/>
      <c r="F6" s="48"/>
      <c r="G6" s="49"/>
      <c r="H6" s="48"/>
      <c r="I6" s="38"/>
      <c r="J6" s="50"/>
      <c r="K6" s="51"/>
      <c r="L6" s="51"/>
      <c r="M6" s="52"/>
      <c r="O6" s="1" t="s">
        <v>11</v>
      </c>
      <c r="P6" s="1">
        <v>5</v>
      </c>
      <c r="R6" s="34">
        <v>1999</v>
      </c>
      <c r="S6" s="35" t="s">
        <v>48</v>
      </c>
      <c r="T6" s="35" t="s">
        <v>48</v>
      </c>
      <c r="U6" s="36">
        <v>2</v>
      </c>
      <c r="V6" s="36">
        <v>3</v>
      </c>
      <c r="W6" s="36">
        <v>60</v>
      </c>
      <c r="X6" s="36">
        <v>60</v>
      </c>
      <c r="Y6" s="36">
        <v>70</v>
      </c>
      <c r="Z6" s="36">
        <v>70</v>
      </c>
    </row>
    <row r="7" spans="1:26" s="15" customFormat="1" ht="15" customHeight="1">
      <c r="A7" s="11" t="s">
        <v>13</v>
      </c>
      <c r="B7" s="11" t="s">
        <v>29</v>
      </c>
      <c r="C7" s="11" t="s">
        <v>0</v>
      </c>
      <c r="D7" s="11" t="s">
        <v>14</v>
      </c>
      <c r="E7" s="11" t="s">
        <v>1</v>
      </c>
      <c r="F7" s="11" t="s">
        <v>15</v>
      </c>
      <c r="G7" s="11" t="s">
        <v>2</v>
      </c>
      <c r="H7" s="12" t="s">
        <v>35</v>
      </c>
      <c r="I7" s="11" t="s">
        <v>34</v>
      </c>
      <c r="J7" s="11" t="s">
        <v>18</v>
      </c>
      <c r="K7" s="13" t="s">
        <v>16</v>
      </c>
      <c r="L7" s="13" t="s">
        <v>33</v>
      </c>
      <c r="M7" s="54"/>
      <c r="N7" s="14"/>
      <c r="O7" s="1" t="s">
        <v>26</v>
      </c>
      <c r="P7" s="1">
        <v>4</v>
      </c>
      <c r="Q7" s="2"/>
      <c r="R7" s="34">
        <v>1998</v>
      </c>
      <c r="S7" s="35" t="s">
        <v>48</v>
      </c>
      <c r="T7" s="35" t="s">
        <v>48</v>
      </c>
      <c r="U7" s="36">
        <v>0</v>
      </c>
      <c r="V7" s="36">
        <v>1</v>
      </c>
      <c r="W7" s="36">
        <v>60</v>
      </c>
      <c r="X7" s="36">
        <v>60</v>
      </c>
      <c r="Y7" s="36">
        <v>70</v>
      </c>
      <c r="Z7" s="36">
        <v>70</v>
      </c>
    </row>
    <row r="8" spans="1:26" ht="13.5">
      <c r="A8" s="56">
        <v>1</v>
      </c>
      <c r="B8" s="18"/>
      <c r="C8" s="19"/>
      <c r="D8" s="20"/>
      <c r="E8" s="20"/>
      <c r="F8" s="19"/>
      <c r="G8" s="58" t="e">
        <f>IF(A8&lt;&gt;"",VLOOKUP(D8,$R$1:$Z$97,IF(B8="Ж",3,2),FALSE),"-")</f>
        <v>#N/A</v>
      </c>
      <c r="H8" s="56" t="e">
        <f>IF(A8&lt;&gt;"",VLOOKUP(D8,$R$1:$Z$97,IF(B8="Ж",5,4),FALSE),"-")</f>
        <v>#N/A</v>
      </c>
      <c r="I8" s="56" t="e">
        <f>IF(A8&lt;&gt;"",IF(E8="",VLOOKUP(D8,$R$1:$Z$97,IF(B8="Ж",9,8),FALSE),VLOOKUP(D8,$R$1:$Z$97,IF(B8="Ж",7,6),FALSE)),"-")</f>
        <v>#N/A</v>
      </c>
      <c r="J8" s="19"/>
      <c r="K8" s="16">
        <f aca="true" t="shared" si="0" ref="K8:K39">$H$3</f>
        <v>0</v>
      </c>
      <c r="L8" s="16">
        <f>$H$4</f>
        <v>0</v>
      </c>
      <c r="M8" s="55"/>
      <c r="O8" s="1" t="s">
        <v>7</v>
      </c>
      <c r="P8" s="1">
        <v>7</v>
      </c>
      <c r="R8" s="34">
        <v>1997</v>
      </c>
      <c r="S8" s="35" t="s">
        <v>48</v>
      </c>
      <c r="T8" s="35" t="s">
        <v>48</v>
      </c>
      <c r="U8" s="36">
        <v>0</v>
      </c>
      <c r="V8" s="36">
        <v>1</v>
      </c>
      <c r="W8" s="36">
        <v>60</v>
      </c>
      <c r="X8" s="36">
        <v>60</v>
      </c>
      <c r="Y8" s="36">
        <v>70</v>
      </c>
      <c r="Z8" s="36">
        <v>70</v>
      </c>
    </row>
    <row r="9" spans="1:26" ht="13.5">
      <c r="A9" s="56">
        <f>IF(B9="","",A8+1)</f>
      </c>
      <c r="B9" s="18"/>
      <c r="C9" s="19"/>
      <c r="D9" s="20"/>
      <c r="E9" s="20"/>
      <c r="F9" s="19"/>
      <c r="G9" s="58" t="str">
        <f aca="true" t="shared" si="1" ref="G9:G67">IF(A9&lt;&gt;"",VLOOKUP(D9,$R$1:$Z$97,IF(B9="Ж",3,2),FALSE),"-")</f>
        <v>-</v>
      </c>
      <c r="H9" s="56" t="str">
        <f aca="true" t="shared" si="2" ref="H9:H67">IF(A9&lt;&gt;"",VLOOKUP(D9,$R$1:$Z$97,IF(B9="Ж",5,4),FALSE),"-")</f>
        <v>-</v>
      </c>
      <c r="I9" s="56" t="str">
        <f aca="true" t="shared" si="3" ref="I9:I67">IF(A9&lt;&gt;"",IF(E9="",VLOOKUP(D9,$R$1:$Z$97,IF(B9="Ж",9,8),FALSE),VLOOKUP(D9,$R$1:$Z$97,IF(B9="Ж",7,6),FALSE)),"-")</f>
        <v>-</v>
      </c>
      <c r="J9" s="19"/>
      <c r="K9" s="16">
        <f t="shared" si="0"/>
        <v>0</v>
      </c>
      <c r="L9" s="16">
        <f aca="true" t="shared" si="4" ref="L9:L67">$H$4</f>
        <v>0</v>
      </c>
      <c r="M9" s="55"/>
      <c r="O9" s="1" t="s">
        <v>8</v>
      </c>
      <c r="P9" s="1">
        <v>8</v>
      </c>
      <c r="R9" s="34">
        <v>1996</v>
      </c>
      <c r="S9" s="35" t="s">
        <v>43</v>
      </c>
      <c r="T9" s="35" t="s">
        <v>47</v>
      </c>
      <c r="U9" s="36">
        <v>0</v>
      </c>
      <c r="V9" s="36">
        <v>0</v>
      </c>
      <c r="W9" s="36">
        <v>60</v>
      </c>
      <c r="X9" s="36">
        <v>60</v>
      </c>
      <c r="Y9" s="36">
        <v>70</v>
      </c>
      <c r="Z9" s="36">
        <v>70</v>
      </c>
    </row>
    <row r="10" spans="1:26" ht="13.5">
      <c r="A10" s="56">
        <f aca="true" t="shared" si="5" ref="A10:A67">IF(B10="","",A9+1)</f>
      </c>
      <c r="B10" s="18"/>
      <c r="C10" s="19"/>
      <c r="D10" s="20"/>
      <c r="E10" s="20"/>
      <c r="F10" s="19"/>
      <c r="G10" s="58" t="str">
        <f t="shared" si="1"/>
        <v>-</v>
      </c>
      <c r="H10" s="56" t="str">
        <f t="shared" si="2"/>
        <v>-</v>
      </c>
      <c r="I10" s="56" t="str">
        <f t="shared" si="3"/>
        <v>-</v>
      </c>
      <c r="J10" s="19"/>
      <c r="K10" s="16">
        <f t="shared" si="0"/>
        <v>0</v>
      </c>
      <c r="L10" s="16">
        <f t="shared" si="4"/>
        <v>0</v>
      </c>
      <c r="M10" s="55"/>
      <c r="O10" s="1" t="s">
        <v>30</v>
      </c>
      <c r="P10" s="1">
        <v>9</v>
      </c>
      <c r="R10" s="34">
        <v>1995</v>
      </c>
      <c r="S10" s="35" t="s">
        <v>43</v>
      </c>
      <c r="T10" s="35" t="s">
        <v>47</v>
      </c>
      <c r="U10" s="36">
        <v>0</v>
      </c>
      <c r="V10" s="36">
        <v>0</v>
      </c>
      <c r="W10" s="36">
        <v>60</v>
      </c>
      <c r="X10" s="36">
        <v>60</v>
      </c>
      <c r="Y10" s="36">
        <v>70</v>
      </c>
      <c r="Z10" s="36">
        <v>70</v>
      </c>
    </row>
    <row r="11" spans="1:26" ht="13.5">
      <c r="A11" s="56">
        <f t="shared" si="5"/>
      </c>
      <c r="B11" s="18"/>
      <c r="C11" s="19"/>
      <c r="D11" s="20"/>
      <c r="E11" s="20"/>
      <c r="F11" s="19"/>
      <c r="G11" s="58" t="str">
        <f t="shared" si="1"/>
        <v>-</v>
      </c>
      <c r="H11" s="56" t="str">
        <f t="shared" si="2"/>
        <v>-</v>
      </c>
      <c r="I11" s="56" t="str">
        <f t="shared" si="3"/>
        <v>-</v>
      </c>
      <c r="J11" s="19"/>
      <c r="K11" s="16">
        <f t="shared" si="0"/>
        <v>0</v>
      </c>
      <c r="L11" s="16">
        <f t="shared" si="4"/>
        <v>0</v>
      </c>
      <c r="M11" s="55"/>
      <c r="O11" s="1" t="s">
        <v>9</v>
      </c>
      <c r="P11" s="1" t="s">
        <v>10</v>
      </c>
      <c r="R11" s="34">
        <v>1994</v>
      </c>
      <c r="S11" s="35" t="s">
        <v>43</v>
      </c>
      <c r="T11" s="35" t="s">
        <v>47</v>
      </c>
      <c r="U11" s="36">
        <v>1</v>
      </c>
      <c r="V11" s="36">
        <v>1</v>
      </c>
      <c r="W11" s="36">
        <v>60</v>
      </c>
      <c r="X11" s="36">
        <v>60</v>
      </c>
      <c r="Y11" s="36">
        <v>70</v>
      </c>
      <c r="Z11" s="36">
        <v>70</v>
      </c>
    </row>
    <row r="12" spans="1:26" ht="13.5">
      <c r="A12" s="56">
        <f t="shared" si="5"/>
      </c>
      <c r="B12" s="18"/>
      <c r="C12" s="19"/>
      <c r="D12" s="20"/>
      <c r="E12" s="20"/>
      <c r="F12" s="19"/>
      <c r="G12" s="58" t="str">
        <f t="shared" si="1"/>
        <v>-</v>
      </c>
      <c r="H12" s="56" t="str">
        <f t="shared" si="2"/>
        <v>-</v>
      </c>
      <c r="I12" s="56" t="str">
        <f t="shared" si="3"/>
        <v>-</v>
      </c>
      <c r="J12" s="19"/>
      <c r="K12" s="16">
        <f t="shared" si="0"/>
        <v>0</v>
      </c>
      <c r="L12" s="16">
        <f t="shared" si="4"/>
        <v>0</v>
      </c>
      <c r="M12" s="55"/>
      <c r="O12" s="3" t="s">
        <v>32</v>
      </c>
      <c r="P12" s="4"/>
      <c r="Q12" s="4"/>
      <c r="R12" s="34">
        <v>1993</v>
      </c>
      <c r="S12" s="35" t="s">
        <v>43</v>
      </c>
      <c r="T12" s="35" t="s">
        <v>47</v>
      </c>
      <c r="U12" s="36">
        <v>1</v>
      </c>
      <c r="V12" s="36">
        <v>1</v>
      </c>
      <c r="W12" s="36">
        <v>60</v>
      </c>
      <c r="X12" s="36">
        <v>60</v>
      </c>
      <c r="Y12" s="36">
        <v>70</v>
      </c>
      <c r="Z12" s="36">
        <v>70</v>
      </c>
    </row>
    <row r="13" spans="1:26" ht="13.5">
      <c r="A13" s="56">
        <f t="shared" si="5"/>
      </c>
      <c r="B13" s="18"/>
      <c r="C13" s="19"/>
      <c r="D13" s="20"/>
      <c r="E13" s="20"/>
      <c r="F13" s="19"/>
      <c r="G13" s="58" t="str">
        <f t="shared" si="1"/>
        <v>-</v>
      </c>
      <c r="H13" s="56" t="str">
        <f t="shared" si="2"/>
        <v>-</v>
      </c>
      <c r="I13" s="56" t="str">
        <f t="shared" si="3"/>
        <v>-</v>
      </c>
      <c r="J13" s="19"/>
      <c r="K13" s="16">
        <f t="shared" si="0"/>
        <v>0</v>
      </c>
      <c r="L13" s="16">
        <f t="shared" si="4"/>
        <v>0</v>
      </c>
      <c r="M13" s="55"/>
      <c r="O13" s="5" t="s">
        <v>31</v>
      </c>
      <c r="R13" s="34">
        <v>1992</v>
      </c>
      <c r="S13" s="35" t="s">
        <v>43</v>
      </c>
      <c r="T13" s="35" t="s">
        <v>47</v>
      </c>
      <c r="U13" s="36">
        <v>2</v>
      </c>
      <c r="V13" s="36">
        <v>2</v>
      </c>
      <c r="W13" s="36">
        <v>60</v>
      </c>
      <c r="X13" s="36">
        <v>60</v>
      </c>
      <c r="Y13" s="36">
        <v>70</v>
      </c>
      <c r="Z13" s="36">
        <v>70</v>
      </c>
    </row>
    <row r="14" spans="1:26" ht="13.5">
      <c r="A14" s="56">
        <f t="shared" si="5"/>
      </c>
      <c r="B14" s="18"/>
      <c r="C14" s="19"/>
      <c r="D14" s="20"/>
      <c r="E14" s="20"/>
      <c r="F14" s="19"/>
      <c r="G14" s="58" t="str">
        <f t="shared" si="1"/>
        <v>-</v>
      </c>
      <c r="H14" s="56" t="str">
        <f t="shared" si="2"/>
        <v>-</v>
      </c>
      <c r="I14" s="56" t="str">
        <f t="shared" si="3"/>
        <v>-</v>
      </c>
      <c r="J14" s="19"/>
      <c r="K14" s="16">
        <f t="shared" si="0"/>
        <v>0</v>
      </c>
      <c r="L14" s="16">
        <f t="shared" si="4"/>
        <v>0</v>
      </c>
      <c r="M14" s="55"/>
      <c r="R14" s="34">
        <v>1991</v>
      </c>
      <c r="S14" s="35" t="s">
        <v>43</v>
      </c>
      <c r="T14" s="35" t="s">
        <v>47</v>
      </c>
      <c r="U14" s="36">
        <v>2</v>
      </c>
      <c r="V14" s="36">
        <v>2</v>
      </c>
      <c r="W14" s="36">
        <v>60</v>
      </c>
      <c r="X14" s="36">
        <v>60</v>
      </c>
      <c r="Y14" s="36">
        <v>70</v>
      </c>
      <c r="Z14" s="36">
        <v>70</v>
      </c>
    </row>
    <row r="15" spans="1:26" ht="13.5">
      <c r="A15" s="56">
        <f t="shared" si="5"/>
      </c>
      <c r="B15" s="18"/>
      <c r="C15" s="19"/>
      <c r="D15" s="20"/>
      <c r="E15" s="20"/>
      <c r="F15" s="19"/>
      <c r="G15" s="58" t="str">
        <f t="shared" si="1"/>
        <v>-</v>
      </c>
      <c r="H15" s="56" t="str">
        <f t="shared" si="2"/>
        <v>-</v>
      </c>
      <c r="I15" s="56" t="str">
        <f t="shared" si="3"/>
        <v>-</v>
      </c>
      <c r="J15" s="19"/>
      <c r="K15" s="16">
        <f t="shared" si="0"/>
        <v>0</v>
      </c>
      <c r="L15" s="16">
        <f t="shared" si="4"/>
        <v>0</v>
      </c>
      <c r="M15" s="55"/>
      <c r="R15" s="34">
        <v>1990</v>
      </c>
      <c r="S15" s="35" t="s">
        <v>41</v>
      </c>
      <c r="T15" s="35" t="s">
        <v>45</v>
      </c>
      <c r="U15" s="36">
        <v>0</v>
      </c>
      <c r="V15" s="36">
        <v>0</v>
      </c>
      <c r="W15" s="36">
        <v>120</v>
      </c>
      <c r="X15" s="36">
        <v>120</v>
      </c>
      <c r="Y15" s="36">
        <v>150</v>
      </c>
      <c r="Z15" s="36">
        <v>150</v>
      </c>
    </row>
    <row r="16" spans="1:26" ht="13.5">
      <c r="A16" s="56">
        <f t="shared" si="5"/>
      </c>
      <c r="B16" s="18"/>
      <c r="C16" s="19"/>
      <c r="D16" s="20"/>
      <c r="E16" s="20"/>
      <c r="F16" s="19"/>
      <c r="G16" s="58" t="str">
        <f t="shared" si="1"/>
        <v>-</v>
      </c>
      <c r="H16" s="56" t="str">
        <f t="shared" si="2"/>
        <v>-</v>
      </c>
      <c r="I16" s="56" t="str">
        <f t="shared" si="3"/>
        <v>-</v>
      </c>
      <c r="J16" s="19"/>
      <c r="K16" s="16">
        <f t="shared" si="0"/>
        <v>0</v>
      </c>
      <c r="L16" s="16">
        <f t="shared" si="4"/>
        <v>0</v>
      </c>
      <c r="M16" s="55"/>
      <c r="R16" s="34">
        <v>1989</v>
      </c>
      <c r="S16" s="35" t="s">
        <v>41</v>
      </c>
      <c r="T16" s="35" t="s">
        <v>45</v>
      </c>
      <c r="U16" s="36">
        <v>0</v>
      </c>
      <c r="V16" s="36">
        <v>0</v>
      </c>
      <c r="W16" s="36">
        <v>120</v>
      </c>
      <c r="X16" s="36">
        <v>120</v>
      </c>
      <c r="Y16" s="36">
        <v>150</v>
      </c>
      <c r="Z16" s="36">
        <v>150</v>
      </c>
    </row>
    <row r="17" spans="1:26" ht="13.5">
      <c r="A17" s="56">
        <f t="shared" si="5"/>
      </c>
      <c r="B17" s="18"/>
      <c r="C17" s="19"/>
      <c r="D17" s="20"/>
      <c r="E17" s="20"/>
      <c r="F17" s="19"/>
      <c r="G17" s="58" t="str">
        <f t="shared" si="1"/>
        <v>-</v>
      </c>
      <c r="H17" s="56" t="str">
        <f t="shared" si="2"/>
        <v>-</v>
      </c>
      <c r="I17" s="56" t="str">
        <f t="shared" si="3"/>
        <v>-</v>
      </c>
      <c r="J17" s="19"/>
      <c r="K17" s="16">
        <f t="shared" si="0"/>
        <v>0</v>
      </c>
      <c r="L17" s="16">
        <f t="shared" si="4"/>
        <v>0</v>
      </c>
      <c r="M17" s="55"/>
      <c r="R17" s="34">
        <v>1988</v>
      </c>
      <c r="S17" s="35" t="s">
        <v>41</v>
      </c>
      <c r="T17" s="35" t="s">
        <v>45</v>
      </c>
      <c r="U17" s="36">
        <v>1</v>
      </c>
      <c r="V17" s="36">
        <v>1</v>
      </c>
      <c r="W17" s="36">
        <v>120</v>
      </c>
      <c r="X17" s="36">
        <v>120</v>
      </c>
      <c r="Y17" s="36">
        <v>150</v>
      </c>
      <c r="Z17" s="36">
        <v>150</v>
      </c>
    </row>
    <row r="18" spans="1:26" ht="13.5">
      <c r="A18" s="56">
        <f t="shared" si="5"/>
      </c>
      <c r="B18" s="18"/>
      <c r="C18" s="19"/>
      <c r="D18" s="20"/>
      <c r="E18" s="20"/>
      <c r="F18" s="19"/>
      <c r="G18" s="58" t="str">
        <f t="shared" si="1"/>
        <v>-</v>
      </c>
      <c r="H18" s="56" t="str">
        <f t="shared" si="2"/>
        <v>-</v>
      </c>
      <c r="I18" s="56" t="str">
        <f t="shared" si="3"/>
        <v>-</v>
      </c>
      <c r="J18" s="19"/>
      <c r="K18" s="16">
        <f t="shared" si="0"/>
        <v>0</v>
      </c>
      <c r="L18" s="16">
        <f t="shared" si="4"/>
        <v>0</v>
      </c>
      <c r="M18" s="55"/>
      <c r="R18" s="34">
        <v>1987</v>
      </c>
      <c r="S18" s="35" t="s">
        <v>41</v>
      </c>
      <c r="T18" s="35" t="s">
        <v>45</v>
      </c>
      <c r="U18" s="36">
        <v>1</v>
      </c>
      <c r="V18" s="36">
        <v>1</v>
      </c>
      <c r="W18" s="36">
        <v>120</v>
      </c>
      <c r="X18" s="36">
        <v>120</v>
      </c>
      <c r="Y18" s="36">
        <v>150</v>
      </c>
      <c r="Z18" s="36">
        <v>150</v>
      </c>
    </row>
    <row r="19" spans="1:26" ht="13.5">
      <c r="A19" s="56">
        <f t="shared" si="5"/>
      </c>
      <c r="B19" s="18"/>
      <c r="C19" s="19"/>
      <c r="D19" s="20"/>
      <c r="E19" s="20"/>
      <c r="F19" s="19"/>
      <c r="G19" s="58" t="str">
        <f t="shared" si="1"/>
        <v>-</v>
      </c>
      <c r="H19" s="56" t="str">
        <f t="shared" si="2"/>
        <v>-</v>
      </c>
      <c r="I19" s="56" t="str">
        <f t="shared" si="3"/>
        <v>-</v>
      </c>
      <c r="J19" s="19"/>
      <c r="K19" s="16">
        <f t="shared" si="0"/>
        <v>0</v>
      </c>
      <c r="L19" s="16">
        <f t="shared" si="4"/>
        <v>0</v>
      </c>
      <c r="M19" s="55"/>
      <c r="R19" s="34">
        <v>1986</v>
      </c>
      <c r="S19" s="35" t="s">
        <v>41</v>
      </c>
      <c r="T19" s="35" t="s">
        <v>45</v>
      </c>
      <c r="U19" s="36">
        <v>1</v>
      </c>
      <c r="V19" s="36">
        <v>1</v>
      </c>
      <c r="W19" s="36">
        <v>120</v>
      </c>
      <c r="X19" s="36">
        <v>120</v>
      </c>
      <c r="Y19" s="36">
        <v>150</v>
      </c>
      <c r="Z19" s="36">
        <v>150</v>
      </c>
    </row>
    <row r="20" spans="1:26" ht="13.5">
      <c r="A20" s="56">
        <f t="shared" si="5"/>
      </c>
      <c r="B20" s="18"/>
      <c r="C20" s="19"/>
      <c r="D20" s="20"/>
      <c r="E20" s="20"/>
      <c r="F20" s="19"/>
      <c r="G20" s="58" t="str">
        <f t="shared" si="1"/>
        <v>-</v>
      </c>
      <c r="H20" s="56" t="str">
        <f t="shared" si="2"/>
        <v>-</v>
      </c>
      <c r="I20" s="56" t="str">
        <f t="shared" si="3"/>
        <v>-</v>
      </c>
      <c r="J20" s="19"/>
      <c r="K20" s="16">
        <f t="shared" si="0"/>
        <v>0</v>
      </c>
      <c r="L20" s="16">
        <f t="shared" si="4"/>
        <v>0</v>
      </c>
      <c r="M20" s="55"/>
      <c r="R20" s="34">
        <v>1985</v>
      </c>
      <c r="S20" s="35" t="s">
        <v>41</v>
      </c>
      <c r="T20" s="35" t="s">
        <v>45</v>
      </c>
      <c r="U20" s="36">
        <v>1</v>
      </c>
      <c r="V20" s="36">
        <v>1</v>
      </c>
      <c r="W20" s="36">
        <v>120</v>
      </c>
      <c r="X20" s="36">
        <v>120</v>
      </c>
      <c r="Y20" s="36">
        <v>150</v>
      </c>
      <c r="Z20" s="36">
        <v>150</v>
      </c>
    </row>
    <row r="21" spans="1:26" ht="13.5">
      <c r="A21" s="56">
        <f t="shared" si="5"/>
      </c>
      <c r="B21" s="18"/>
      <c r="C21" s="19"/>
      <c r="D21" s="20"/>
      <c r="E21" s="20"/>
      <c r="F21" s="19"/>
      <c r="G21" s="58" t="str">
        <f t="shared" si="1"/>
        <v>-</v>
      </c>
      <c r="H21" s="56" t="str">
        <f t="shared" si="2"/>
        <v>-</v>
      </c>
      <c r="I21" s="56" t="str">
        <f t="shared" si="3"/>
        <v>-</v>
      </c>
      <c r="J21" s="19"/>
      <c r="K21" s="16">
        <f t="shared" si="0"/>
        <v>0</v>
      </c>
      <c r="L21" s="16">
        <f t="shared" si="4"/>
        <v>0</v>
      </c>
      <c r="M21" s="55"/>
      <c r="R21" s="34">
        <v>1984</v>
      </c>
      <c r="S21" s="35" t="s">
        <v>41</v>
      </c>
      <c r="T21" s="35" t="s">
        <v>45</v>
      </c>
      <c r="U21" s="36">
        <v>1</v>
      </c>
      <c r="V21" s="36">
        <v>1</v>
      </c>
      <c r="W21" s="36">
        <v>120</v>
      </c>
      <c r="X21" s="36">
        <v>120</v>
      </c>
      <c r="Y21" s="36">
        <v>150</v>
      </c>
      <c r="Z21" s="36">
        <v>150</v>
      </c>
    </row>
    <row r="22" spans="1:26" ht="13.5">
      <c r="A22" s="56">
        <f t="shared" si="5"/>
      </c>
      <c r="B22" s="18"/>
      <c r="C22" s="19"/>
      <c r="D22" s="20"/>
      <c r="E22" s="20"/>
      <c r="F22" s="19"/>
      <c r="G22" s="58" t="str">
        <f t="shared" si="1"/>
        <v>-</v>
      </c>
      <c r="H22" s="56" t="str">
        <f t="shared" si="2"/>
        <v>-</v>
      </c>
      <c r="I22" s="56" t="str">
        <f t="shared" si="3"/>
        <v>-</v>
      </c>
      <c r="J22" s="19"/>
      <c r="K22" s="16">
        <f t="shared" si="0"/>
        <v>0</v>
      </c>
      <c r="L22" s="16">
        <f t="shared" si="4"/>
        <v>0</v>
      </c>
      <c r="M22" s="55"/>
      <c r="R22" s="34">
        <v>1983</v>
      </c>
      <c r="S22" s="35" t="s">
        <v>41</v>
      </c>
      <c r="T22" s="35" t="s">
        <v>45</v>
      </c>
      <c r="U22" s="36">
        <v>1</v>
      </c>
      <c r="V22" s="36">
        <v>1</v>
      </c>
      <c r="W22" s="36">
        <v>120</v>
      </c>
      <c r="X22" s="36">
        <v>120</v>
      </c>
      <c r="Y22" s="36">
        <v>150</v>
      </c>
      <c r="Z22" s="36">
        <v>150</v>
      </c>
    </row>
    <row r="23" spans="1:26" ht="13.5">
      <c r="A23" s="56">
        <f t="shared" si="5"/>
      </c>
      <c r="B23" s="18"/>
      <c r="C23" s="19"/>
      <c r="D23" s="20"/>
      <c r="E23" s="20"/>
      <c r="F23" s="19"/>
      <c r="G23" s="58" t="str">
        <f t="shared" si="1"/>
        <v>-</v>
      </c>
      <c r="H23" s="56" t="str">
        <f t="shared" si="2"/>
        <v>-</v>
      </c>
      <c r="I23" s="56" t="str">
        <f t="shared" si="3"/>
        <v>-</v>
      </c>
      <c r="J23" s="19"/>
      <c r="K23" s="16">
        <f t="shared" si="0"/>
        <v>0</v>
      </c>
      <c r="L23" s="16">
        <f t="shared" si="4"/>
        <v>0</v>
      </c>
      <c r="M23" s="55"/>
      <c r="R23" s="34">
        <v>1982</v>
      </c>
      <c r="S23" s="35" t="s">
        <v>41</v>
      </c>
      <c r="T23" s="35" t="s">
        <v>45</v>
      </c>
      <c r="U23" s="36">
        <v>1</v>
      </c>
      <c r="V23" s="36">
        <v>1</v>
      </c>
      <c r="W23" s="36">
        <v>120</v>
      </c>
      <c r="X23" s="36">
        <v>120</v>
      </c>
      <c r="Y23" s="36">
        <v>150</v>
      </c>
      <c r="Z23" s="36">
        <v>150</v>
      </c>
    </row>
    <row r="24" spans="1:26" ht="13.5">
      <c r="A24" s="56">
        <f t="shared" si="5"/>
      </c>
      <c r="B24" s="18"/>
      <c r="C24" s="19"/>
      <c r="D24" s="20"/>
      <c r="E24" s="20"/>
      <c r="F24" s="19"/>
      <c r="G24" s="58" t="str">
        <f t="shared" si="1"/>
        <v>-</v>
      </c>
      <c r="H24" s="56" t="str">
        <f t="shared" si="2"/>
        <v>-</v>
      </c>
      <c r="I24" s="56" t="str">
        <f t="shared" si="3"/>
        <v>-</v>
      </c>
      <c r="J24" s="19"/>
      <c r="K24" s="16">
        <f t="shared" si="0"/>
        <v>0</v>
      </c>
      <c r="L24" s="16">
        <f t="shared" si="4"/>
        <v>0</v>
      </c>
      <c r="M24" s="55"/>
      <c r="R24" s="34">
        <v>1981</v>
      </c>
      <c r="S24" s="35" t="s">
        <v>41</v>
      </c>
      <c r="T24" s="35" t="s">
        <v>45</v>
      </c>
      <c r="U24" s="36">
        <v>1</v>
      </c>
      <c r="V24" s="36">
        <v>1</v>
      </c>
      <c r="W24" s="36">
        <v>120</v>
      </c>
      <c r="X24" s="36">
        <v>120</v>
      </c>
      <c r="Y24" s="36">
        <v>150</v>
      </c>
      <c r="Z24" s="36">
        <v>150</v>
      </c>
    </row>
    <row r="25" spans="1:26" ht="13.5">
      <c r="A25" s="56">
        <f t="shared" si="5"/>
      </c>
      <c r="B25" s="18"/>
      <c r="C25" s="19"/>
      <c r="D25" s="20"/>
      <c r="E25" s="20"/>
      <c r="F25" s="19"/>
      <c r="G25" s="58" t="str">
        <f t="shared" si="1"/>
        <v>-</v>
      </c>
      <c r="H25" s="56" t="str">
        <f t="shared" si="2"/>
        <v>-</v>
      </c>
      <c r="I25" s="56" t="str">
        <f t="shared" si="3"/>
        <v>-</v>
      </c>
      <c r="J25" s="19"/>
      <c r="K25" s="16">
        <f t="shared" si="0"/>
        <v>0</v>
      </c>
      <c r="L25" s="16">
        <f t="shared" si="4"/>
        <v>0</v>
      </c>
      <c r="M25" s="55"/>
      <c r="R25" s="34">
        <v>1980</v>
      </c>
      <c r="S25" s="35" t="s">
        <v>41</v>
      </c>
      <c r="T25" s="35" t="s">
        <v>45</v>
      </c>
      <c r="U25" s="36">
        <v>1</v>
      </c>
      <c r="V25" s="36">
        <v>1</v>
      </c>
      <c r="W25" s="36">
        <v>120</v>
      </c>
      <c r="X25" s="36">
        <v>120</v>
      </c>
      <c r="Y25" s="36">
        <v>150</v>
      </c>
      <c r="Z25" s="36">
        <v>150</v>
      </c>
    </row>
    <row r="26" spans="1:26" ht="13.5">
      <c r="A26" s="56">
        <f t="shared" si="5"/>
      </c>
      <c r="B26" s="18"/>
      <c r="C26" s="19"/>
      <c r="D26" s="20"/>
      <c r="E26" s="20"/>
      <c r="F26" s="19"/>
      <c r="G26" s="58" t="str">
        <f t="shared" si="1"/>
        <v>-</v>
      </c>
      <c r="H26" s="56" t="str">
        <f t="shared" si="2"/>
        <v>-</v>
      </c>
      <c r="I26" s="56" t="str">
        <f t="shared" si="3"/>
        <v>-</v>
      </c>
      <c r="J26" s="19"/>
      <c r="K26" s="16">
        <f t="shared" si="0"/>
        <v>0</v>
      </c>
      <c r="L26" s="16">
        <f t="shared" si="4"/>
        <v>0</v>
      </c>
      <c r="M26" s="55"/>
      <c r="R26" s="34">
        <v>1979</v>
      </c>
      <c r="S26" s="35" t="s">
        <v>41</v>
      </c>
      <c r="T26" s="35" t="s">
        <v>45</v>
      </c>
      <c r="U26" s="36">
        <v>1</v>
      </c>
      <c r="V26" s="36">
        <v>1</v>
      </c>
      <c r="W26" s="36">
        <v>120</v>
      </c>
      <c r="X26" s="36">
        <v>120</v>
      </c>
      <c r="Y26" s="36">
        <v>150</v>
      </c>
      <c r="Z26" s="36">
        <v>150</v>
      </c>
    </row>
    <row r="27" spans="1:26" ht="13.5">
      <c r="A27" s="56">
        <f t="shared" si="5"/>
      </c>
      <c r="B27" s="18"/>
      <c r="C27" s="19"/>
      <c r="D27" s="20"/>
      <c r="E27" s="20"/>
      <c r="F27" s="19"/>
      <c r="G27" s="58" t="str">
        <f t="shared" si="1"/>
        <v>-</v>
      </c>
      <c r="H27" s="56" t="str">
        <f t="shared" si="2"/>
        <v>-</v>
      </c>
      <c r="I27" s="56" t="str">
        <f t="shared" si="3"/>
        <v>-</v>
      </c>
      <c r="J27" s="19"/>
      <c r="K27" s="16">
        <f t="shared" si="0"/>
        <v>0</v>
      </c>
      <c r="L27" s="16">
        <f t="shared" si="4"/>
        <v>0</v>
      </c>
      <c r="M27" s="55"/>
      <c r="R27" s="34">
        <v>1978</v>
      </c>
      <c r="S27" s="35" t="s">
        <v>41</v>
      </c>
      <c r="T27" s="35" t="s">
        <v>45</v>
      </c>
      <c r="U27" s="36">
        <v>1</v>
      </c>
      <c r="V27" s="36">
        <v>1</v>
      </c>
      <c r="W27" s="36">
        <v>120</v>
      </c>
      <c r="X27" s="36">
        <v>120</v>
      </c>
      <c r="Y27" s="36">
        <v>150</v>
      </c>
      <c r="Z27" s="36">
        <v>150</v>
      </c>
    </row>
    <row r="28" spans="1:26" ht="13.5">
      <c r="A28" s="56">
        <f t="shared" si="5"/>
      </c>
      <c r="B28" s="18"/>
      <c r="C28" s="19"/>
      <c r="D28" s="20"/>
      <c r="E28" s="20"/>
      <c r="F28" s="19"/>
      <c r="G28" s="58" t="str">
        <f t="shared" si="1"/>
        <v>-</v>
      </c>
      <c r="H28" s="56" t="str">
        <f t="shared" si="2"/>
        <v>-</v>
      </c>
      <c r="I28" s="56" t="str">
        <f t="shared" si="3"/>
        <v>-</v>
      </c>
      <c r="J28" s="19"/>
      <c r="K28" s="16">
        <f t="shared" si="0"/>
        <v>0</v>
      </c>
      <c r="L28" s="16">
        <f t="shared" si="4"/>
        <v>0</v>
      </c>
      <c r="M28" s="55"/>
      <c r="R28" s="34">
        <v>1977</v>
      </c>
      <c r="S28" s="35" t="s">
        <v>41</v>
      </c>
      <c r="T28" s="35" t="s">
        <v>45</v>
      </c>
      <c r="U28" s="36">
        <v>1</v>
      </c>
      <c r="V28" s="36">
        <v>1</v>
      </c>
      <c r="W28" s="36">
        <v>120</v>
      </c>
      <c r="X28" s="36">
        <v>120</v>
      </c>
      <c r="Y28" s="36">
        <v>150</v>
      </c>
      <c r="Z28" s="36">
        <v>150</v>
      </c>
    </row>
    <row r="29" spans="1:26" ht="13.5">
      <c r="A29" s="56">
        <f t="shared" si="5"/>
      </c>
      <c r="B29" s="18"/>
      <c r="C29" s="19"/>
      <c r="D29" s="20"/>
      <c r="E29" s="20"/>
      <c r="F29" s="19"/>
      <c r="G29" s="58" t="str">
        <f t="shared" si="1"/>
        <v>-</v>
      </c>
      <c r="H29" s="56" t="str">
        <f t="shared" si="2"/>
        <v>-</v>
      </c>
      <c r="I29" s="56" t="str">
        <f t="shared" si="3"/>
        <v>-</v>
      </c>
      <c r="J29" s="19"/>
      <c r="K29" s="16">
        <f t="shared" si="0"/>
        <v>0</v>
      </c>
      <c r="L29" s="16">
        <f t="shared" si="4"/>
        <v>0</v>
      </c>
      <c r="M29" s="55"/>
      <c r="R29" s="34">
        <v>1976</v>
      </c>
      <c r="S29" s="35" t="s">
        <v>41</v>
      </c>
      <c r="T29" s="35" t="s">
        <v>45</v>
      </c>
      <c r="U29" s="36">
        <v>1</v>
      </c>
      <c r="V29" s="36">
        <v>1</v>
      </c>
      <c r="W29" s="36">
        <v>120</v>
      </c>
      <c r="X29" s="36">
        <v>120</v>
      </c>
      <c r="Y29" s="36">
        <v>150</v>
      </c>
      <c r="Z29" s="36">
        <v>150</v>
      </c>
    </row>
    <row r="30" spans="1:26" ht="13.5">
      <c r="A30" s="56">
        <f t="shared" si="5"/>
      </c>
      <c r="B30" s="18"/>
      <c r="C30" s="19"/>
      <c r="D30" s="20"/>
      <c r="E30" s="20"/>
      <c r="F30" s="19"/>
      <c r="G30" s="58" t="str">
        <f t="shared" si="1"/>
        <v>-</v>
      </c>
      <c r="H30" s="56" t="str">
        <f t="shared" si="2"/>
        <v>-</v>
      </c>
      <c r="I30" s="56" t="str">
        <f t="shared" si="3"/>
        <v>-</v>
      </c>
      <c r="J30" s="19"/>
      <c r="K30" s="16">
        <f t="shared" si="0"/>
        <v>0</v>
      </c>
      <c r="L30" s="16">
        <f t="shared" si="4"/>
        <v>0</v>
      </c>
      <c r="M30" s="55"/>
      <c r="R30" s="34">
        <v>1975</v>
      </c>
      <c r="S30" s="35" t="s">
        <v>41</v>
      </c>
      <c r="T30" s="35" t="s">
        <v>45</v>
      </c>
      <c r="U30" s="36">
        <v>1</v>
      </c>
      <c r="V30" s="36">
        <v>1</v>
      </c>
      <c r="W30" s="36">
        <v>120</v>
      </c>
      <c r="X30" s="36">
        <v>120</v>
      </c>
      <c r="Y30" s="36">
        <v>150</v>
      </c>
      <c r="Z30" s="36">
        <v>150</v>
      </c>
    </row>
    <row r="31" spans="1:26" ht="13.5">
      <c r="A31" s="56">
        <f t="shared" si="5"/>
      </c>
      <c r="B31" s="18"/>
      <c r="C31" s="19"/>
      <c r="D31" s="20"/>
      <c r="E31" s="20"/>
      <c r="F31" s="19"/>
      <c r="G31" s="58" t="str">
        <f t="shared" si="1"/>
        <v>-</v>
      </c>
      <c r="H31" s="56" t="str">
        <f t="shared" si="2"/>
        <v>-</v>
      </c>
      <c r="I31" s="56" t="str">
        <f t="shared" si="3"/>
        <v>-</v>
      </c>
      <c r="J31" s="19"/>
      <c r="K31" s="16">
        <f t="shared" si="0"/>
        <v>0</v>
      </c>
      <c r="L31" s="16">
        <f t="shared" si="4"/>
        <v>0</v>
      </c>
      <c r="M31" s="55"/>
      <c r="R31" s="34">
        <v>1974</v>
      </c>
      <c r="S31" s="35" t="s">
        <v>42</v>
      </c>
      <c r="T31" s="35" t="s">
        <v>46</v>
      </c>
      <c r="U31" s="36">
        <v>2</v>
      </c>
      <c r="V31" s="36">
        <v>5</v>
      </c>
      <c r="W31" s="36">
        <v>120</v>
      </c>
      <c r="X31" s="36">
        <v>120</v>
      </c>
      <c r="Y31" s="36">
        <v>150</v>
      </c>
      <c r="Z31" s="36">
        <v>150</v>
      </c>
    </row>
    <row r="32" spans="1:26" ht="13.5">
      <c r="A32" s="56">
        <f t="shared" si="5"/>
      </c>
      <c r="B32" s="18"/>
      <c r="C32" s="19"/>
      <c r="D32" s="20"/>
      <c r="E32" s="20"/>
      <c r="F32" s="19"/>
      <c r="G32" s="58" t="str">
        <f t="shared" si="1"/>
        <v>-</v>
      </c>
      <c r="H32" s="56" t="str">
        <f t="shared" si="2"/>
        <v>-</v>
      </c>
      <c r="I32" s="56" t="str">
        <f t="shared" si="3"/>
        <v>-</v>
      </c>
      <c r="J32" s="19"/>
      <c r="K32" s="16">
        <f t="shared" si="0"/>
        <v>0</v>
      </c>
      <c r="L32" s="16">
        <f t="shared" si="4"/>
        <v>0</v>
      </c>
      <c r="M32" s="55"/>
      <c r="R32" s="34">
        <v>1973</v>
      </c>
      <c r="S32" s="35" t="s">
        <v>42</v>
      </c>
      <c r="T32" s="35" t="s">
        <v>46</v>
      </c>
      <c r="U32" s="36">
        <v>2</v>
      </c>
      <c r="V32" s="36">
        <v>5</v>
      </c>
      <c r="W32" s="36">
        <v>120</v>
      </c>
      <c r="X32" s="36">
        <v>120</v>
      </c>
      <c r="Y32" s="36">
        <v>150</v>
      </c>
      <c r="Z32" s="36">
        <v>150</v>
      </c>
    </row>
    <row r="33" spans="1:26" ht="13.5">
      <c r="A33" s="56">
        <f t="shared" si="5"/>
      </c>
      <c r="B33" s="18"/>
      <c r="C33" s="19"/>
      <c r="D33" s="20"/>
      <c r="E33" s="20"/>
      <c r="F33" s="19"/>
      <c r="G33" s="58" t="str">
        <f t="shared" si="1"/>
        <v>-</v>
      </c>
      <c r="H33" s="56" t="str">
        <f t="shared" si="2"/>
        <v>-</v>
      </c>
      <c r="I33" s="56" t="str">
        <f t="shared" si="3"/>
        <v>-</v>
      </c>
      <c r="J33" s="19"/>
      <c r="K33" s="16">
        <f t="shared" si="0"/>
        <v>0</v>
      </c>
      <c r="L33" s="16">
        <f t="shared" si="4"/>
        <v>0</v>
      </c>
      <c r="M33" s="55"/>
      <c r="R33" s="34">
        <v>1972</v>
      </c>
      <c r="S33" s="35" t="s">
        <v>42</v>
      </c>
      <c r="T33" s="35" t="s">
        <v>46</v>
      </c>
      <c r="U33" s="36">
        <v>2</v>
      </c>
      <c r="V33" s="36">
        <v>5</v>
      </c>
      <c r="W33" s="36">
        <v>120</v>
      </c>
      <c r="X33" s="36">
        <v>120</v>
      </c>
      <c r="Y33" s="36">
        <v>150</v>
      </c>
      <c r="Z33" s="36">
        <v>150</v>
      </c>
    </row>
    <row r="34" spans="1:26" ht="13.5">
      <c r="A34" s="56">
        <f t="shared" si="5"/>
      </c>
      <c r="B34" s="18"/>
      <c r="C34" s="19"/>
      <c r="D34" s="20"/>
      <c r="E34" s="20"/>
      <c r="F34" s="19"/>
      <c r="G34" s="58" t="str">
        <f t="shared" si="1"/>
        <v>-</v>
      </c>
      <c r="H34" s="56" t="str">
        <f t="shared" si="2"/>
        <v>-</v>
      </c>
      <c r="I34" s="56" t="str">
        <f t="shared" si="3"/>
        <v>-</v>
      </c>
      <c r="J34" s="19"/>
      <c r="K34" s="16">
        <f t="shared" si="0"/>
        <v>0</v>
      </c>
      <c r="L34" s="16">
        <f t="shared" si="4"/>
        <v>0</v>
      </c>
      <c r="M34" s="55"/>
      <c r="R34" s="34">
        <v>1971</v>
      </c>
      <c r="S34" s="35" t="s">
        <v>42</v>
      </c>
      <c r="T34" s="35" t="s">
        <v>46</v>
      </c>
      <c r="U34" s="36">
        <v>2</v>
      </c>
      <c r="V34" s="36">
        <v>5</v>
      </c>
      <c r="W34" s="36">
        <v>120</v>
      </c>
      <c r="X34" s="36">
        <v>120</v>
      </c>
      <c r="Y34" s="36">
        <v>150</v>
      </c>
      <c r="Z34" s="36">
        <v>150</v>
      </c>
    </row>
    <row r="35" spans="1:26" ht="13.5">
      <c r="A35" s="56">
        <f t="shared" si="5"/>
      </c>
      <c r="B35" s="18"/>
      <c r="C35" s="19"/>
      <c r="D35" s="20"/>
      <c r="E35" s="20"/>
      <c r="F35" s="19"/>
      <c r="G35" s="58" t="str">
        <f t="shared" si="1"/>
        <v>-</v>
      </c>
      <c r="H35" s="56" t="str">
        <f t="shared" si="2"/>
        <v>-</v>
      </c>
      <c r="I35" s="56" t="str">
        <f t="shared" si="3"/>
        <v>-</v>
      </c>
      <c r="J35" s="19"/>
      <c r="K35" s="16">
        <f t="shared" si="0"/>
        <v>0</v>
      </c>
      <c r="L35" s="16">
        <f t="shared" si="4"/>
        <v>0</v>
      </c>
      <c r="M35" s="55"/>
      <c r="R35" s="34">
        <v>1970</v>
      </c>
      <c r="S35" s="35" t="s">
        <v>42</v>
      </c>
      <c r="T35" s="35" t="s">
        <v>46</v>
      </c>
      <c r="U35" s="36">
        <v>2</v>
      </c>
      <c r="V35" s="36">
        <v>5</v>
      </c>
      <c r="W35" s="36">
        <v>120</v>
      </c>
      <c r="X35" s="36">
        <v>120</v>
      </c>
      <c r="Y35" s="36">
        <v>150</v>
      </c>
      <c r="Z35" s="36">
        <v>150</v>
      </c>
    </row>
    <row r="36" spans="1:26" ht="13.5">
      <c r="A36" s="56">
        <f t="shared" si="5"/>
      </c>
      <c r="B36" s="18"/>
      <c r="C36" s="19"/>
      <c r="D36" s="20"/>
      <c r="E36" s="20"/>
      <c r="F36" s="19"/>
      <c r="G36" s="58" t="str">
        <f t="shared" si="1"/>
        <v>-</v>
      </c>
      <c r="H36" s="56" t="str">
        <f t="shared" si="2"/>
        <v>-</v>
      </c>
      <c r="I36" s="56" t="str">
        <f t="shared" si="3"/>
        <v>-</v>
      </c>
      <c r="J36" s="19"/>
      <c r="K36" s="16">
        <f t="shared" si="0"/>
        <v>0</v>
      </c>
      <c r="L36" s="16">
        <f t="shared" si="4"/>
        <v>0</v>
      </c>
      <c r="M36" s="55"/>
      <c r="R36" s="34">
        <v>1969</v>
      </c>
      <c r="S36" s="35" t="s">
        <v>42</v>
      </c>
      <c r="T36" s="35" t="s">
        <v>46</v>
      </c>
      <c r="U36" s="36">
        <v>1</v>
      </c>
      <c r="V36" s="36">
        <v>4</v>
      </c>
      <c r="W36" s="36">
        <v>120</v>
      </c>
      <c r="X36" s="36">
        <v>120</v>
      </c>
      <c r="Y36" s="36">
        <v>150</v>
      </c>
      <c r="Z36" s="36">
        <v>150</v>
      </c>
    </row>
    <row r="37" spans="1:26" ht="13.5">
      <c r="A37" s="56">
        <f t="shared" si="5"/>
      </c>
      <c r="B37" s="18"/>
      <c r="C37" s="19"/>
      <c r="D37" s="20"/>
      <c r="E37" s="20"/>
      <c r="F37" s="19"/>
      <c r="G37" s="58" t="str">
        <f t="shared" si="1"/>
        <v>-</v>
      </c>
      <c r="H37" s="56" t="str">
        <f t="shared" si="2"/>
        <v>-</v>
      </c>
      <c r="I37" s="56" t="str">
        <f t="shared" si="3"/>
        <v>-</v>
      </c>
      <c r="J37" s="19"/>
      <c r="K37" s="16">
        <f t="shared" si="0"/>
        <v>0</v>
      </c>
      <c r="L37" s="16">
        <f t="shared" si="4"/>
        <v>0</v>
      </c>
      <c r="M37" s="55"/>
      <c r="R37" s="34">
        <v>1968</v>
      </c>
      <c r="S37" s="35" t="s">
        <v>42</v>
      </c>
      <c r="T37" s="35" t="s">
        <v>46</v>
      </c>
      <c r="U37" s="36">
        <v>1</v>
      </c>
      <c r="V37" s="36">
        <v>4</v>
      </c>
      <c r="W37" s="36">
        <v>120</v>
      </c>
      <c r="X37" s="36">
        <v>120</v>
      </c>
      <c r="Y37" s="36">
        <v>150</v>
      </c>
      <c r="Z37" s="36">
        <v>150</v>
      </c>
    </row>
    <row r="38" spans="1:26" ht="13.5">
      <c r="A38" s="56">
        <f t="shared" si="5"/>
      </c>
      <c r="B38" s="18"/>
      <c r="C38" s="19"/>
      <c r="D38" s="20"/>
      <c r="E38" s="20"/>
      <c r="F38" s="19"/>
      <c r="G38" s="58" t="str">
        <f t="shared" si="1"/>
        <v>-</v>
      </c>
      <c r="H38" s="56" t="str">
        <f t="shared" si="2"/>
        <v>-</v>
      </c>
      <c r="I38" s="56" t="str">
        <f t="shared" si="3"/>
        <v>-</v>
      </c>
      <c r="J38" s="19"/>
      <c r="K38" s="16">
        <f t="shared" si="0"/>
        <v>0</v>
      </c>
      <c r="L38" s="16">
        <f t="shared" si="4"/>
        <v>0</v>
      </c>
      <c r="M38" s="55"/>
      <c r="R38" s="34">
        <v>1967</v>
      </c>
      <c r="S38" s="35" t="s">
        <v>42</v>
      </c>
      <c r="T38" s="35" t="s">
        <v>46</v>
      </c>
      <c r="U38" s="36">
        <v>1</v>
      </c>
      <c r="V38" s="36">
        <v>4</v>
      </c>
      <c r="W38" s="36">
        <v>120</v>
      </c>
      <c r="X38" s="36">
        <v>120</v>
      </c>
      <c r="Y38" s="36">
        <v>150</v>
      </c>
      <c r="Z38" s="36">
        <v>150</v>
      </c>
    </row>
    <row r="39" spans="1:26" ht="13.5">
      <c r="A39" s="56">
        <f t="shared" si="5"/>
      </c>
      <c r="B39" s="18"/>
      <c r="C39" s="19"/>
      <c r="D39" s="20"/>
      <c r="E39" s="20"/>
      <c r="F39" s="19"/>
      <c r="G39" s="58" t="str">
        <f t="shared" si="1"/>
        <v>-</v>
      </c>
      <c r="H39" s="56" t="str">
        <f t="shared" si="2"/>
        <v>-</v>
      </c>
      <c r="I39" s="56" t="str">
        <f t="shared" si="3"/>
        <v>-</v>
      </c>
      <c r="J39" s="19"/>
      <c r="K39" s="16">
        <f t="shared" si="0"/>
        <v>0</v>
      </c>
      <c r="L39" s="16">
        <f t="shared" si="4"/>
        <v>0</v>
      </c>
      <c r="M39" s="55"/>
      <c r="R39" s="34">
        <v>1966</v>
      </c>
      <c r="S39" s="35" t="s">
        <v>42</v>
      </c>
      <c r="T39" s="35" t="s">
        <v>46</v>
      </c>
      <c r="U39" s="36">
        <v>1</v>
      </c>
      <c r="V39" s="36">
        <v>4</v>
      </c>
      <c r="W39" s="36">
        <v>120</v>
      </c>
      <c r="X39" s="36">
        <v>120</v>
      </c>
      <c r="Y39" s="36">
        <v>150</v>
      </c>
      <c r="Z39" s="36">
        <v>150</v>
      </c>
    </row>
    <row r="40" spans="1:26" ht="13.5">
      <c r="A40" s="56">
        <f t="shared" si="5"/>
      </c>
      <c r="B40" s="18"/>
      <c r="C40" s="19"/>
      <c r="D40" s="20"/>
      <c r="E40" s="20"/>
      <c r="F40" s="19"/>
      <c r="G40" s="58" t="str">
        <f t="shared" si="1"/>
        <v>-</v>
      </c>
      <c r="H40" s="56" t="str">
        <f t="shared" si="2"/>
        <v>-</v>
      </c>
      <c r="I40" s="56" t="str">
        <f t="shared" si="3"/>
        <v>-</v>
      </c>
      <c r="J40" s="19"/>
      <c r="K40" s="16">
        <f aca="true" t="shared" si="6" ref="K40:K67">$H$3</f>
        <v>0</v>
      </c>
      <c r="L40" s="16">
        <f t="shared" si="4"/>
        <v>0</v>
      </c>
      <c r="M40" s="55"/>
      <c r="R40" s="34">
        <v>1965</v>
      </c>
      <c r="S40" s="35" t="s">
        <v>42</v>
      </c>
      <c r="T40" s="35" t="s">
        <v>46</v>
      </c>
      <c r="U40" s="36">
        <v>1</v>
      </c>
      <c r="V40" s="36">
        <v>4</v>
      </c>
      <c r="W40" s="36">
        <v>120</v>
      </c>
      <c r="X40" s="36">
        <v>120</v>
      </c>
      <c r="Y40" s="36">
        <v>150</v>
      </c>
      <c r="Z40" s="36">
        <v>150</v>
      </c>
    </row>
    <row r="41" spans="1:26" ht="13.5">
      <c r="A41" s="56">
        <f t="shared" si="5"/>
      </c>
      <c r="B41" s="18"/>
      <c r="C41" s="19"/>
      <c r="D41" s="20"/>
      <c r="E41" s="20"/>
      <c r="F41" s="19"/>
      <c r="G41" s="58" t="str">
        <f t="shared" si="1"/>
        <v>-</v>
      </c>
      <c r="H41" s="56" t="str">
        <f t="shared" si="2"/>
        <v>-</v>
      </c>
      <c r="I41" s="56" t="str">
        <f t="shared" si="3"/>
        <v>-</v>
      </c>
      <c r="J41" s="19"/>
      <c r="K41" s="16">
        <f t="shared" si="6"/>
        <v>0</v>
      </c>
      <c r="L41" s="16">
        <f t="shared" si="4"/>
        <v>0</v>
      </c>
      <c r="M41" s="55"/>
      <c r="R41" s="34">
        <v>1964</v>
      </c>
      <c r="S41" s="35" t="s">
        <v>42</v>
      </c>
      <c r="T41" s="35" t="s">
        <v>46</v>
      </c>
      <c r="U41" s="36">
        <v>0</v>
      </c>
      <c r="V41" s="36">
        <v>3</v>
      </c>
      <c r="W41" s="36">
        <v>120</v>
      </c>
      <c r="X41" s="36">
        <v>120</v>
      </c>
      <c r="Y41" s="36">
        <v>150</v>
      </c>
      <c r="Z41" s="36">
        <v>150</v>
      </c>
    </row>
    <row r="42" spans="1:26" ht="13.5">
      <c r="A42" s="56">
        <f t="shared" si="5"/>
      </c>
      <c r="B42" s="18"/>
      <c r="C42" s="19"/>
      <c r="D42" s="20"/>
      <c r="E42" s="20"/>
      <c r="F42" s="19"/>
      <c r="G42" s="58" t="str">
        <f t="shared" si="1"/>
        <v>-</v>
      </c>
      <c r="H42" s="56" t="str">
        <f t="shared" si="2"/>
        <v>-</v>
      </c>
      <c r="I42" s="56" t="str">
        <f t="shared" si="3"/>
        <v>-</v>
      </c>
      <c r="J42" s="19"/>
      <c r="K42" s="16">
        <f t="shared" si="6"/>
        <v>0</v>
      </c>
      <c r="L42" s="16">
        <f t="shared" si="4"/>
        <v>0</v>
      </c>
      <c r="M42" s="55"/>
      <c r="R42" s="34">
        <v>1963</v>
      </c>
      <c r="S42" s="35" t="s">
        <v>42</v>
      </c>
      <c r="T42" s="35" t="s">
        <v>46</v>
      </c>
      <c r="U42" s="36">
        <v>0</v>
      </c>
      <c r="V42" s="36">
        <v>3</v>
      </c>
      <c r="W42" s="36">
        <v>120</v>
      </c>
      <c r="X42" s="36">
        <v>120</v>
      </c>
      <c r="Y42" s="36">
        <v>150</v>
      </c>
      <c r="Z42" s="36">
        <v>150</v>
      </c>
    </row>
    <row r="43" spans="1:26" ht="13.5">
      <c r="A43" s="56">
        <f t="shared" si="5"/>
      </c>
      <c r="B43" s="18"/>
      <c r="C43" s="19"/>
      <c r="D43" s="20"/>
      <c r="E43" s="20"/>
      <c r="F43" s="19"/>
      <c r="G43" s="58" t="str">
        <f t="shared" si="1"/>
        <v>-</v>
      </c>
      <c r="H43" s="56" t="str">
        <f t="shared" si="2"/>
        <v>-</v>
      </c>
      <c r="I43" s="56" t="str">
        <f t="shared" si="3"/>
        <v>-</v>
      </c>
      <c r="J43" s="19"/>
      <c r="K43" s="16">
        <f t="shared" si="6"/>
        <v>0</v>
      </c>
      <c r="L43" s="16">
        <f t="shared" si="4"/>
        <v>0</v>
      </c>
      <c r="M43" s="55"/>
      <c r="R43" s="34">
        <v>1962</v>
      </c>
      <c r="S43" s="35" t="s">
        <v>42</v>
      </c>
      <c r="T43" s="35" t="s">
        <v>46</v>
      </c>
      <c r="U43" s="36">
        <v>0</v>
      </c>
      <c r="V43" s="36">
        <v>3</v>
      </c>
      <c r="W43" s="36">
        <v>120</v>
      </c>
      <c r="X43" s="36">
        <v>120</v>
      </c>
      <c r="Y43" s="36">
        <v>150</v>
      </c>
      <c r="Z43" s="36">
        <v>150</v>
      </c>
    </row>
    <row r="44" spans="1:26" ht="13.5">
      <c r="A44" s="56">
        <f t="shared" si="5"/>
      </c>
      <c r="B44" s="18"/>
      <c r="C44" s="19"/>
      <c r="D44" s="20"/>
      <c r="E44" s="20"/>
      <c r="F44" s="19"/>
      <c r="G44" s="58" t="str">
        <f t="shared" si="1"/>
        <v>-</v>
      </c>
      <c r="H44" s="56" t="str">
        <f t="shared" si="2"/>
        <v>-</v>
      </c>
      <c r="I44" s="56" t="str">
        <f t="shared" si="3"/>
        <v>-</v>
      </c>
      <c r="J44" s="19"/>
      <c r="K44" s="16">
        <f t="shared" si="6"/>
        <v>0</v>
      </c>
      <c r="L44" s="16">
        <f t="shared" si="4"/>
        <v>0</v>
      </c>
      <c r="M44" s="55"/>
      <c r="R44" s="34">
        <v>1961</v>
      </c>
      <c r="S44" s="35" t="s">
        <v>42</v>
      </c>
      <c r="T44" s="35" t="s">
        <v>46</v>
      </c>
      <c r="U44" s="36">
        <v>0</v>
      </c>
      <c r="V44" s="36">
        <v>3</v>
      </c>
      <c r="W44" s="36">
        <v>120</v>
      </c>
      <c r="X44" s="36">
        <v>120</v>
      </c>
      <c r="Y44" s="36">
        <v>150</v>
      </c>
      <c r="Z44" s="36">
        <v>150</v>
      </c>
    </row>
    <row r="45" spans="1:26" ht="13.5">
      <c r="A45" s="56">
        <f t="shared" si="5"/>
      </c>
      <c r="B45" s="18"/>
      <c r="C45" s="19"/>
      <c r="D45" s="20"/>
      <c r="E45" s="20"/>
      <c r="F45" s="19"/>
      <c r="G45" s="58" t="str">
        <f t="shared" si="1"/>
        <v>-</v>
      </c>
      <c r="H45" s="56" t="str">
        <f t="shared" si="2"/>
        <v>-</v>
      </c>
      <c r="I45" s="56" t="str">
        <f t="shared" si="3"/>
        <v>-</v>
      </c>
      <c r="J45" s="19"/>
      <c r="K45" s="16">
        <f t="shared" si="6"/>
        <v>0</v>
      </c>
      <c r="L45" s="16">
        <f t="shared" si="4"/>
        <v>0</v>
      </c>
      <c r="M45" s="55"/>
      <c r="R45" s="34">
        <v>1960</v>
      </c>
      <c r="S45" s="35" t="s">
        <v>42</v>
      </c>
      <c r="T45" s="35" t="s">
        <v>46</v>
      </c>
      <c r="U45" s="36">
        <v>0</v>
      </c>
      <c r="V45" s="36">
        <v>3</v>
      </c>
      <c r="W45" s="36">
        <v>120</v>
      </c>
      <c r="X45" s="36">
        <v>120</v>
      </c>
      <c r="Y45" s="36">
        <v>150</v>
      </c>
      <c r="Z45" s="36">
        <v>150</v>
      </c>
    </row>
    <row r="46" spans="1:26" ht="13.5">
      <c r="A46" s="56">
        <f t="shared" si="5"/>
      </c>
      <c r="B46" s="18"/>
      <c r="C46" s="19"/>
      <c r="D46" s="20"/>
      <c r="E46" s="20"/>
      <c r="F46" s="19"/>
      <c r="G46" s="58" t="str">
        <f t="shared" si="1"/>
        <v>-</v>
      </c>
      <c r="H46" s="56" t="str">
        <f t="shared" si="2"/>
        <v>-</v>
      </c>
      <c r="I46" s="56" t="str">
        <f t="shared" si="3"/>
        <v>-</v>
      </c>
      <c r="J46" s="19"/>
      <c r="K46" s="16">
        <f t="shared" si="6"/>
        <v>0</v>
      </c>
      <c r="L46" s="16">
        <f t="shared" si="4"/>
        <v>0</v>
      </c>
      <c r="M46" s="55"/>
      <c r="R46" s="34">
        <v>1959</v>
      </c>
      <c r="S46" s="35" t="s">
        <v>44</v>
      </c>
      <c r="T46" s="35" t="s">
        <v>46</v>
      </c>
      <c r="U46" s="36">
        <v>2</v>
      </c>
      <c r="V46" s="36">
        <v>2</v>
      </c>
      <c r="W46" s="36">
        <v>120</v>
      </c>
      <c r="X46" s="36">
        <v>120</v>
      </c>
      <c r="Y46" s="36">
        <v>150</v>
      </c>
      <c r="Z46" s="36">
        <v>150</v>
      </c>
    </row>
    <row r="47" spans="1:26" ht="13.5">
      <c r="A47" s="56">
        <f t="shared" si="5"/>
      </c>
      <c r="B47" s="18"/>
      <c r="C47" s="19"/>
      <c r="D47" s="20"/>
      <c r="E47" s="20"/>
      <c r="F47" s="19"/>
      <c r="G47" s="58" t="str">
        <f t="shared" si="1"/>
        <v>-</v>
      </c>
      <c r="H47" s="56" t="str">
        <f t="shared" si="2"/>
        <v>-</v>
      </c>
      <c r="I47" s="56" t="str">
        <f t="shared" si="3"/>
        <v>-</v>
      </c>
      <c r="J47" s="19"/>
      <c r="K47" s="16">
        <f t="shared" si="6"/>
        <v>0</v>
      </c>
      <c r="L47" s="16">
        <f t="shared" si="4"/>
        <v>0</v>
      </c>
      <c r="M47" s="55"/>
      <c r="R47" s="34">
        <v>1958</v>
      </c>
      <c r="S47" s="35" t="s">
        <v>44</v>
      </c>
      <c r="T47" s="35" t="s">
        <v>46</v>
      </c>
      <c r="U47" s="36">
        <v>2</v>
      </c>
      <c r="V47" s="36">
        <v>2</v>
      </c>
      <c r="W47" s="36">
        <v>120</v>
      </c>
      <c r="X47" s="36">
        <v>120</v>
      </c>
      <c r="Y47" s="36">
        <v>150</v>
      </c>
      <c r="Z47" s="36">
        <v>150</v>
      </c>
    </row>
    <row r="48" spans="1:26" ht="13.5">
      <c r="A48" s="56">
        <f t="shared" si="5"/>
      </c>
      <c r="B48" s="18"/>
      <c r="C48" s="19"/>
      <c r="D48" s="20"/>
      <c r="E48" s="20"/>
      <c r="F48" s="19"/>
      <c r="G48" s="58" t="str">
        <f t="shared" si="1"/>
        <v>-</v>
      </c>
      <c r="H48" s="56" t="str">
        <f t="shared" si="2"/>
        <v>-</v>
      </c>
      <c r="I48" s="56" t="str">
        <f t="shared" si="3"/>
        <v>-</v>
      </c>
      <c r="J48" s="19"/>
      <c r="K48" s="16">
        <f t="shared" si="6"/>
        <v>0</v>
      </c>
      <c r="L48" s="16">
        <f t="shared" si="4"/>
        <v>0</v>
      </c>
      <c r="M48" s="55"/>
      <c r="R48" s="34">
        <v>1957</v>
      </c>
      <c r="S48" s="35" t="s">
        <v>44</v>
      </c>
      <c r="T48" s="35" t="s">
        <v>46</v>
      </c>
      <c r="U48" s="36">
        <v>2</v>
      </c>
      <c r="V48" s="36">
        <v>2</v>
      </c>
      <c r="W48" s="36">
        <v>120</v>
      </c>
      <c r="X48" s="36">
        <v>120</v>
      </c>
      <c r="Y48" s="36">
        <v>150</v>
      </c>
      <c r="Z48" s="36">
        <v>150</v>
      </c>
    </row>
    <row r="49" spans="1:26" ht="13.5">
      <c r="A49" s="56">
        <f t="shared" si="5"/>
      </c>
      <c r="B49" s="18"/>
      <c r="C49" s="19"/>
      <c r="D49" s="20"/>
      <c r="E49" s="20"/>
      <c r="F49" s="19"/>
      <c r="G49" s="58" t="str">
        <f t="shared" si="1"/>
        <v>-</v>
      </c>
      <c r="H49" s="56" t="str">
        <f t="shared" si="2"/>
        <v>-</v>
      </c>
      <c r="I49" s="56" t="str">
        <f t="shared" si="3"/>
        <v>-</v>
      </c>
      <c r="J49" s="19"/>
      <c r="K49" s="16">
        <f t="shared" si="6"/>
        <v>0</v>
      </c>
      <c r="L49" s="16">
        <f t="shared" si="4"/>
        <v>0</v>
      </c>
      <c r="M49" s="55"/>
      <c r="R49" s="34">
        <v>1956</v>
      </c>
      <c r="S49" s="35" t="s">
        <v>44</v>
      </c>
      <c r="T49" s="35" t="s">
        <v>46</v>
      </c>
      <c r="U49" s="36">
        <v>2</v>
      </c>
      <c r="V49" s="36">
        <v>2</v>
      </c>
      <c r="W49" s="36">
        <v>120</v>
      </c>
      <c r="X49" s="36">
        <v>120</v>
      </c>
      <c r="Y49" s="36">
        <v>150</v>
      </c>
      <c r="Z49" s="36">
        <v>150</v>
      </c>
    </row>
    <row r="50" spans="1:26" ht="13.5">
      <c r="A50" s="56">
        <f t="shared" si="5"/>
      </c>
      <c r="B50" s="18"/>
      <c r="C50" s="19"/>
      <c r="D50" s="20"/>
      <c r="E50" s="20"/>
      <c r="F50" s="19"/>
      <c r="G50" s="58" t="str">
        <f t="shared" si="1"/>
        <v>-</v>
      </c>
      <c r="H50" s="56" t="str">
        <f t="shared" si="2"/>
        <v>-</v>
      </c>
      <c r="I50" s="56" t="str">
        <f t="shared" si="3"/>
        <v>-</v>
      </c>
      <c r="J50" s="19"/>
      <c r="K50" s="16">
        <f t="shared" si="6"/>
        <v>0</v>
      </c>
      <c r="L50" s="16">
        <f t="shared" si="4"/>
        <v>0</v>
      </c>
      <c r="M50" s="55"/>
      <c r="R50" s="34">
        <v>1955</v>
      </c>
      <c r="S50" s="35" t="s">
        <v>44</v>
      </c>
      <c r="T50" s="35" t="s">
        <v>46</v>
      </c>
      <c r="U50" s="36">
        <v>2</v>
      </c>
      <c r="V50" s="36">
        <v>2</v>
      </c>
      <c r="W50" s="36">
        <v>120</v>
      </c>
      <c r="X50" s="36">
        <v>120</v>
      </c>
      <c r="Y50" s="36">
        <v>150</v>
      </c>
      <c r="Z50" s="36">
        <v>150</v>
      </c>
    </row>
    <row r="51" spans="1:26" ht="13.5">
      <c r="A51" s="56">
        <f t="shared" si="5"/>
      </c>
      <c r="B51" s="18"/>
      <c r="C51" s="19"/>
      <c r="D51" s="20"/>
      <c r="E51" s="20"/>
      <c r="F51" s="19"/>
      <c r="G51" s="58" t="str">
        <f t="shared" si="1"/>
        <v>-</v>
      </c>
      <c r="H51" s="56" t="str">
        <f t="shared" si="2"/>
        <v>-</v>
      </c>
      <c r="I51" s="56" t="str">
        <f t="shared" si="3"/>
        <v>-</v>
      </c>
      <c r="J51" s="19"/>
      <c r="K51" s="16">
        <f t="shared" si="6"/>
        <v>0</v>
      </c>
      <c r="L51" s="16">
        <f t="shared" si="4"/>
        <v>0</v>
      </c>
      <c r="M51" s="55"/>
      <c r="R51" s="34">
        <v>1954</v>
      </c>
      <c r="S51" s="35" t="s">
        <v>44</v>
      </c>
      <c r="T51" s="35" t="s">
        <v>46</v>
      </c>
      <c r="U51" s="36">
        <v>1</v>
      </c>
      <c r="V51" s="36">
        <v>1</v>
      </c>
      <c r="W51" s="36">
        <v>120</v>
      </c>
      <c r="X51" s="36">
        <v>60</v>
      </c>
      <c r="Y51" s="36">
        <v>150</v>
      </c>
      <c r="Z51" s="36">
        <v>70</v>
      </c>
    </row>
    <row r="52" spans="1:26" ht="13.5">
      <c r="A52" s="56">
        <f t="shared" si="5"/>
      </c>
      <c r="B52" s="18"/>
      <c r="C52" s="19"/>
      <c r="D52" s="20"/>
      <c r="E52" s="20"/>
      <c r="F52" s="19"/>
      <c r="G52" s="58" t="str">
        <f t="shared" si="1"/>
        <v>-</v>
      </c>
      <c r="H52" s="56" t="str">
        <f t="shared" si="2"/>
        <v>-</v>
      </c>
      <c r="I52" s="56" t="str">
        <f t="shared" si="3"/>
        <v>-</v>
      </c>
      <c r="J52" s="19"/>
      <c r="K52" s="16">
        <f t="shared" si="6"/>
        <v>0</v>
      </c>
      <c r="L52" s="16">
        <f t="shared" si="4"/>
        <v>0</v>
      </c>
      <c r="M52" s="55"/>
      <c r="R52" s="34">
        <v>1953</v>
      </c>
      <c r="S52" s="35" t="s">
        <v>44</v>
      </c>
      <c r="T52" s="35" t="s">
        <v>46</v>
      </c>
      <c r="U52" s="36">
        <v>1</v>
      </c>
      <c r="V52" s="36">
        <v>1</v>
      </c>
      <c r="W52" s="36">
        <v>120</v>
      </c>
      <c r="X52" s="36">
        <v>60</v>
      </c>
      <c r="Y52" s="36">
        <v>150</v>
      </c>
      <c r="Z52" s="36">
        <v>70</v>
      </c>
    </row>
    <row r="53" spans="1:26" ht="13.5">
      <c r="A53" s="56">
        <f t="shared" si="5"/>
      </c>
      <c r="B53" s="18"/>
      <c r="C53" s="19"/>
      <c r="D53" s="20"/>
      <c r="E53" s="20"/>
      <c r="F53" s="19"/>
      <c r="G53" s="58" t="str">
        <f t="shared" si="1"/>
        <v>-</v>
      </c>
      <c r="H53" s="56" t="str">
        <f t="shared" si="2"/>
        <v>-</v>
      </c>
      <c r="I53" s="56" t="str">
        <f t="shared" si="3"/>
        <v>-</v>
      </c>
      <c r="J53" s="19"/>
      <c r="K53" s="16">
        <f t="shared" si="6"/>
        <v>0</v>
      </c>
      <c r="L53" s="16">
        <f t="shared" si="4"/>
        <v>0</v>
      </c>
      <c r="M53" s="55"/>
      <c r="R53" s="34">
        <v>1952</v>
      </c>
      <c r="S53" s="35" t="s">
        <v>44</v>
      </c>
      <c r="T53" s="35" t="s">
        <v>46</v>
      </c>
      <c r="U53" s="36">
        <v>1</v>
      </c>
      <c r="V53" s="36">
        <v>1</v>
      </c>
      <c r="W53" s="36">
        <v>120</v>
      </c>
      <c r="X53" s="36">
        <v>60</v>
      </c>
      <c r="Y53" s="36">
        <v>150</v>
      </c>
      <c r="Z53" s="36">
        <v>70</v>
      </c>
    </row>
    <row r="54" spans="1:26" ht="13.5">
      <c r="A54" s="56">
        <f t="shared" si="5"/>
      </c>
      <c r="B54" s="18"/>
      <c r="C54" s="19"/>
      <c r="D54" s="20"/>
      <c r="E54" s="20"/>
      <c r="F54" s="19"/>
      <c r="G54" s="58" t="str">
        <f t="shared" si="1"/>
        <v>-</v>
      </c>
      <c r="H54" s="56" t="str">
        <f t="shared" si="2"/>
        <v>-</v>
      </c>
      <c r="I54" s="56" t="str">
        <f t="shared" si="3"/>
        <v>-</v>
      </c>
      <c r="J54" s="19"/>
      <c r="K54" s="16">
        <f t="shared" si="6"/>
        <v>0</v>
      </c>
      <c r="L54" s="16">
        <f t="shared" si="4"/>
        <v>0</v>
      </c>
      <c r="M54" s="55"/>
      <c r="R54" s="34">
        <v>1951</v>
      </c>
      <c r="S54" s="35" t="s">
        <v>44</v>
      </c>
      <c r="T54" s="35" t="s">
        <v>46</v>
      </c>
      <c r="U54" s="36">
        <v>1</v>
      </c>
      <c r="V54" s="36">
        <v>1</v>
      </c>
      <c r="W54" s="36">
        <v>120</v>
      </c>
      <c r="X54" s="36">
        <v>60</v>
      </c>
      <c r="Y54" s="36">
        <v>150</v>
      </c>
      <c r="Z54" s="36">
        <v>70</v>
      </c>
    </row>
    <row r="55" spans="1:26" ht="13.5">
      <c r="A55" s="56">
        <f t="shared" si="5"/>
      </c>
      <c r="B55" s="18"/>
      <c r="C55" s="19"/>
      <c r="D55" s="20"/>
      <c r="E55" s="20"/>
      <c r="F55" s="19"/>
      <c r="G55" s="58" t="str">
        <f t="shared" si="1"/>
        <v>-</v>
      </c>
      <c r="H55" s="56" t="str">
        <f t="shared" si="2"/>
        <v>-</v>
      </c>
      <c r="I55" s="56" t="str">
        <f t="shared" si="3"/>
        <v>-</v>
      </c>
      <c r="J55" s="19"/>
      <c r="K55" s="16">
        <f t="shared" si="6"/>
        <v>0</v>
      </c>
      <c r="L55" s="16">
        <f t="shared" si="4"/>
        <v>0</v>
      </c>
      <c r="M55" s="55"/>
      <c r="R55" s="34">
        <v>1950</v>
      </c>
      <c r="S55" s="35" t="s">
        <v>44</v>
      </c>
      <c r="T55" s="35" t="s">
        <v>46</v>
      </c>
      <c r="U55" s="36">
        <v>1</v>
      </c>
      <c r="V55" s="36">
        <v>1</v>
      </c>
      <c r="W55" s="36">
        <v>120</v>
      </c>
      <c r="X55" s="36">
        <v>60</v>
      </c>
      <c r="Y55" s="36">
        <v>150</v>
      </c>
      <c r="Z55" s="36">
        <v>70</v>
      </c>
    </row>
    <row r="56" spans="1:26" ht="13.5">
      <c r="A56" s="56">
        <f t="shared" si="5"/>
      </c>
      <c r="B56" s="18"/>
      <c r="C56" s="19"/>
      <c r="D56" s="20"/>
      <c r="E56" s="20"/>
      <c r="F56" s="19"/>
      <c r="G56" s="58" t="str">
        <f t="shared" si="1"/>
        <v>-</v>
      </c>
      <c r="H56" s="56" t="str">
        <f t="shared" si="2"/>
        <v>-</v>
      </c>
      <c r="I56" s="56" t="str">
        <f t="shared" si="3"/>
        <v>-</v>
      </c>
      <c r="J56" s="19"/>
      <c r="K56" s="16">
        <f t="shared" si="6"/>
        <v>0</v>
      </c>
      <c r="L56" s="16">
        <f t="shared" si="4"/>
        <v>0</v>
      </c>
      <c r="M56" s="55"/>
      <c r="R56" s="34">
        <v>1949</v>
      </c>
      <c r="S56" s="35" t="s">
        <v>44</v>
      </c>
      <c r="T56" s="35" t="s">
        <v>46</v>
      </c>
      <c r="U56" s="36">
        <v>0</v>
      </c>
      <c r="V56" s="36">
        <v>0</v>
      </c>
      <c r="W56" s="36">
        <v>60</v>
      </c>
      <c r="X56" s="36">
        <v>60</v>
      </c>
      <c r="Y56" s="36">
        <v>70</v>
      </c>
      <c r="Z56" s="36">
        <v>70</v>
      </c>
    </row>
    <row r="57" spans="1:26" ht="13.5">
      <c r="A57" s="56">
        <f t="shared" si="5"/>
      </c>
      <c r="B57" s="18"/>
      <c r="C57" s="19"/>
      <c r="D57" s="20"/>
      <c r="E57" s="20"/>
      <c r="F57" s="19"/>
      <c r="G57" s="58" t="str">
        <f t="shared" si="1"/>
        <v>-</v>
      </c>
      <c r="H57" s="56" t="str">
        <f t="shared" si="2"/>
        <v>-</v>
      </c>
      <c r="I57" s="56" t="str">
        <f t="shared" si="3"/>
        <v>-</v>
      </c>
      <c r="J57" s="19"/>
      <c r="K57" s="16">
        <f t="shared" si="6"/>
        <v>0</v>
      </c>
      <c r="L57" s="16">
        <f t="shared" si="4"/>
        <v>0</v>
      </c>
      <c r="M57" s="55"/>
      <c r="R57" s="34">
        <v>1948</v>
      </c>
      <c r="S57" s="35" t="s">
        <v>44</v>
      </c>
      <c r="T57" s="35" t="s">
        <v>46</v>
      </c>
      <c r="U57" s="36">
        <v>0</v>
      </c>
      <c r="V57" s="36">
        <v>0</v>
      </c>
      <c r="W57" s="36">
        <v>60</v>
      </c>
      <c r="X57" s="36">
        <v>60</v>
      </c>
      <c r="Y57" s="36">
        <v>70</v>
      </c>
      <c r="Z57" s="36">
        <v>70</v>
      </c>
    </row>
    <row r="58" spans="1:26" ht="13.5">
      <c r="A58" s="56">
        <f t="shared" si="5"/>
      </c>
      <c r="B58" s="18"/>
      <c r="C58" s="19"/>
      <c r="D58" s="20"/>
      <c r="E58" s="20"/>
      <c r="F58" s="19"/>
      <c r="G58" s="58" t="str">
        <f t="shared" si="1"/>
        <v>-</v>
      </c>
      <c r="H58" s="56" t="str">
        <f t="shared" si="2"/>
        <v>-</v>
      </c>
      <c r="I58" s="56" t="str">
        <f t="shared" si="3"/>
        <v>-</v>
      </c>
      <c r="J58" s="19"/>
      <c r="K58" s="16">
        <f t="shared" si="6"/>
        <v>0</v>
      </c>
      <c r="L58" s="16">
        <f t="shared" si="4"/>
        <v>0</v>
      </c>
      <c r="M58" s="55"/>
      <c r="R58" s="34">
        <v>1947</v>
      </c>
      <c r="S58" s="35" t="s">
        <v>44</v>
      </c>
      <c r="T58" s="35" t="s">
        <v>46</v>
      </c>
      <c r="U58" s="36">
        <v>0</v>
      </c>
      <c r="V58" s="36">
        <v>0</v>
      </c>
      <c r="W58" s="36">
        <v>60</v>
      </c>
      <c r="X58" s="36">
        <v>60</v>
      </c>
      <c r="Y58" s="36">
        <v>70</v>
      </c>
      <c r="Z58" s="36">
        <v>70</v>
      </c>
    </row>
    <row r="59" spans="1:26" ht="13.5">
      <c r="A59" s="56">
        <f t="shared" si="5"/>
      </c>
      <c r="B59" s="18"/>
      <c r="C59" s="19"/>
      <c r="D59" s="20"/>
      <c r="E59" s="20"/>
      <c r="F59" s="19"/>
      <c r="G59" s="58" t="str">
        <f t="shared" si="1"/>
        <v>-</v>
      </c>
      <c r="H59" s="56" t="str">
        <f t="shared" si="2"/>
        <v>-</v>
      </c>
      <c r="I59" s="56" t="str">
        <f t="shared" si="3"/>
        <v>-</v>
      </c>
      <c r="J59" s="19"/>
      <c r="K59" s="16">
        <f t="shared" si="6"/>
        <v>0</v>
      </c>
      <c r="L59" s="16">
        <f t="shared" si="4"/>
        <v>0</v>
      </c>
      <c r="M59" s="55"/>
      <c r="R59" s="34">
        <v>1946</v>
      </c>
      <c r="S59" s="35" t="s">
        <v>44</v>
      </c>
      <c r="T59" s="35" t="s">
        <v>46</v>
      </c>
      <c r="U59" s="36">
        <v>0</v>
      </c>
      <c r="V59" s="36">
        <v>0</v>
      </c>
      <c r="W59" s="36">
        <v>60</v>
      </c>
      <c r="X59" s="36">
        <v>60</v>
      </c>
      <c r="Y59" s="36">
        <v>70</v>
      </c>
      <c r="Z59" s="36">
        <v>70</v>
      </c>
    </row>
    <row r="60" spans="1:26" ht="13.5">
      <c r="A60" s="56">
        <f t="shared" si="5"/>
      </c>
      <c r="B60" s="18"/>
      <c r="C60" s="19"/>
      <c r="D60" s="20"/>
      <c r="E60" s="20"/>
      <c r="F60" s="19"/>
      <c r="G60" s="58" t="str">
        <f t="shared" si="1"/>
        <v>-</v>
      </c>
      <c r="H60" s="56" t="str">
        <f t="shared" si="2"/>
        <v>-</v>
      </c>
      <c r="I60" s="56" t="str">
        <f t="shared" si="3"/>
        <v>-</v>
      </c>
      <c r="J60" s="19"/>
      <c r="K60" s="16">
        <f t="shared" si="6"/>
        <v>0</v>
      </c>
      <c r="L60" s="16">
        <f t="shared" si="4"/>
        <v>0</v>
      </c>
      <c r="M60" s="55"/>
      <c r="R60" s="34">
        <v>1945</v>
      </c>
      <c r="S60" s="35" t="s">
        <v>44</v>
      </c>
      <c r="T60" s="35" t="s">
        <v>46</v>
      </c>
      <c r="U60" s="36">
        <v>0</v>
      </c>
      <c r="V60" s="36">
        <v>0</v>
      </c>
      <c r="W60" s="36">
        <v>60</v>
      </c>
      <c r="X60" s="36">
        <v>60</v>
      </c>
      <c r="Y60" s="36">
        <v>70</v>
      </c>
      <c r="Z60" s="36">
        <v>70</v>
      </c>
    </row>
    <row r="61" spans="1:26" ht="13.5">
      <c r="A61" s="56">
        <f t="shared" si="5"/>
      </c>
      <c r="B61" s="18"/>
      <c r="C61" s="19"/>
      <c r="D61" s="20"/>
      <c r="E61" s="20"/>
      <c r="F61" s="19"/>
      <c r="G61" s="58" t="str">
        <f t="shared" si="1"/>
        <v>-</v>
      </c>
      <c r="H61" s="56" t="str">
        <f t="shared" si="2"/>
        <v>-</v>
      </c>
      <c r="I61" s="56" t="str">
        <f t="shared" si="3"/>
        <v>-</v>
      </c>
      <c r="J61" s="19"/>
      <c r="K61" s="16">
        <f t="shared" si="6"/>
        <v>0</v>
      </c>
      <c r="L61" s="16">
        <f t="shared" si="4"/>
        <v>0</v>
      </c>
      <c r="M61" s="55"/>
      <c r="R61" s="34">
        <v>1944</v>
      </c>
      <c r="S61" s="35" t="s">
        <v>44</v>
      </c>
      <c r="T61" s="35" t="s">
        <v>46</v>
      </c>
      <c r="U61" s="36">
        <v>0</v>
      </c>
      <c r="V61" s="36">
        <v>0</v>
      </c>
      <c r="W61" s="36">
        <v>60</v>
      </c>
      <c r="X61" s="36">
        <v>60</v>
      </c>
      <c r="Y61" s="36">
        <v>70</v>
      </c>
      <c r="Z61" s="36">
        <v>70</v>
      </c>
    </row>
    <row r="62" spans="1:26" ht="13.5">
      <c r="A62" s="56">
        <f t="shared" si="5"/>
      </c>
      <c r="B62" s="18"/>
      <c r="C62" s="19"/>
      <c r="D62" s="20"/>
      <c r="E62" s="20"/>
      <c r="F62" s="19"/>
      <c r="G62" s="58" t="str">
        <f t="shared" si="1"/>
        <v>-</v>
      </c>
      <c r="H62" s="56" t="str">
        <f t="shared" si="2"/>
        <v>-</v>
      </c>
      <c r="I62" s="56" t="str">
        <f t="shared" si="3"/>
        <v>-</v>
      </c>
      <c r="J62" s="19"/>
      <c r="K62" s="16">
        <f t="shared" si="6"/>
        <v>0</v>
      </c>
      <c r="L62" s="16">
        <f t="shared" si="4"/>
        <v>0</v>
      </c>
      <c r="M62" s="55"/>
      <c r="R62" s="34">
        <v>1943</v>
      </c>
      <c r="S62" s="35" t="s">
        <v>44</v>
      </c>
      <c r="T62" s="35" t="s">
        <v>46</v>
      </c>
      <c r="U62" s="36">
        <v>0</v>
      </c>
      <c r="V62" s="36">
        <v>0</v>
      </c>
      <c r="W62" s="36">
        <v>60</v>
      </c>
      <c r="X62" s="36">
        <v>60</v>
      </c>
      <c r="Y62" s="36">
        <v>70</v>
      </c>
      <c r="Z62" s="36">
        <v>70</v>
      </c>
    </row>
    <row r="63" spans="1:26" ht="13.5">
      <c r="A63" s="56">
        <f t="shared" si="5"/>
      </c>
      <c r="B63" s="18"/>
      <c r="C63" s="19"/>
      <c r="D63" s="20"/>
      <c r="E63" s="20"/>
      <c r="F63" s="19"/>
      <c r="G63" s="58" t="str">
        <f t="shared" si="1"/>
        <v>-</v>
      </c>
      <c r="H63" s="56" t="str">
        <f t="shared" si="2"/>
        <v>-</v>
      </c>
      <c r="I63" s="56" t="str">
        <f t="shared" si="3"/>
        <v>-</v>
      </c>
      <c r="J63" s="19"/>
      <c r="K63" s="16">
        <f t="shared" si="6"/>
        <v>0</v>
      </c>
      <c r="L63" s="16">
        <f t="shared" si="4"/>
        <v>0</v>
      </c>
      <c r="M63" s="55"/>
      <c r="R63" s="34">
        <v>1942</v>
      </c>
      <c r="S63" s="35" t="s">
        <v>44</v>
      </c>
      <c r="T63" s="35" t="s">
        <v>46</v>
      </c>
      <c r="U63" s="36">
        <v>0</v>
      </c>
      <c r="V63" s="36">
        <v>0</v>
      </c>
      <c r="W63" s="36">
        <v>60</v>
      </c>
      <c r="X63" s="36">
        <v>60</v>
      </c>
      <c r="Y63" s="36">
        <v>70</v>
      </c>
      <c r="Z63" s="36">
        <v>70</v>
      </c>
    </row>
    <row r="64" spans="1:26" ht="13.5">
      <c r="A64" s="56">
        <f t="shared" si="5"/>
      </c>
      <c r="B64" s="18"/>
      <c r="C64" s="19"/>
      <c r="D64" s="20"/>
      <c r="E64" s="20"/>
      <c r="F64" s="19"/>
      <c r="G64" s="58" t="str">
        <f t="shared" si="1"/>
        <v>-</v>
      </c>
      <c r="H64" s="56" t="str">
        <f t="shared" si="2"/>
        <v>-</v>
      </c>
      <c r="I64" s="56" t="str">
        <f t="shared" si="3"/>
        <v>-</v>
      </c>
      <c r="J64" s="19"/>
      <c r="K64" s="16">
        <f t="shared" si="6"/>
        <v>0</v>
      </c>
      <c r="L64" s="16">
        <f t="shared" si="4"/>
        <v>0</v>
      </c>
      <c r="M64" s="55"/>
      <c r="R64" s="34">
        <v>1941</v>
      </c>
      <c r="S64" s="35" t="s">
        <v>44</v>
      </c>
      <c r="T64" s="35" t="s">
        <v>46</v>
      </c>
      <c r="U64" s="36">
        <v>0</v>
      </c>
      <c r="V64" s="36">
        <v>0</v>
      </c>
      <c r="W64" s="36">
        <v>60</v>
      </c>
      <c r="X64" s="36">
        <v>60</v>
      </c>
      <c r="Y64" s="36">
        <v>70</v>
      </c>
      <c r="Z64" s="36">
        <v>70</v>
      </c>
    </row>
    <row r="65" spans="1:26" ht="13.5">
      <c r="A65" s="56">
        <f t="shared" si="5"/>
      </c>
      <c r="B65" s="18"/>
      <c r="C65" s="19"/>
      <c r="D65" s="20"/>
      <c r="E65" s="20"/>
      <c r="F65" s="19"/>
      <c r="G65" s="58" t="str">
        <f t="shared" si="1"/>
        <v>-</v>
      </c>
      <c r="H65" s="56" t="str">
        <f t="shared" si="2"/>
        <v>-</v>
      </c>
      <c r="I65" s="56" t="str">
        <f t="shared" si="3"/>
        <v>-</v>
      </c>
      <c r="J65" s="19"/>
      <c r="K65" s="16">
        <f t="shared" si="6"/>
        <v>0</v>
      </c>
      <c r="L65" s="16">
        <f t="shared" si="4"/>
        <v>0</v>
      </c>
      <c r="M65" s="55"/>
      <c r="R65" s="34">
        <v>1940</v>
      </c>
      <c r="S65" s="35" t="s">
        <v>44</v>
      </c>
      <c r="T65" s="35" t="s">
        <v>46</v>
      </c>
      <c r="U65" s="36">
        <v>0</v>
      </c>
      <c r="V65" s="36">
        <v>0</v>
      </c>
      <c r="W65" s="36">
        <v>60</v>
      </c>
      <c r="X65" s="36">
        <v>60</v>
      </c>
      <c r="Y65" s="36">
        <v>70</v>
      </c>
      <c r="Z65" s="36">
        <v>70</v>
      </c>
    </row>
    <row r="66" spans="1:26" ht="13.5">
      <c r="A66" s="56">
        <f t="shared" si="5"/>
      </c>
      <c r="B66" s="18"/>
      <c r="C66" s="19"/>
      <c r="D66" s="20"/>
      <c r="E66" s="20"/>
      <c r="F66" s="19"/>
      <c r="G66" s="58" t="str">
        <f t="shared" si="1"/>
        <v>-</v>
      </c>
      <c r="H66" s="56" t="str">
        <f t="shared" si="2"/>
        <v>-</v>
      </c>
      <c r="I66" s="56" t="str">
        <f t="shared" si="3"/>
        <v>-</v>
      </c>
      <c r="J66" s="19"/>
      <c r="K66" s="16">
        <f t="shared" si="6"/>
        <v>0</v>
      </c>
      <c r="L66" s="16">
        <f t="shared" si="4"/>
        <v>0</v>
      </c>
      <c r="M66" s="55"/>
      <c r="R66" s="34">
        <v>1939</v>
      </c>
      <c r="S66" s="35" t="s">
        <v>44</v>
      </c>
      <c r="T66" s="35" t="s">
        <v>46</v>
      </c>
      <c r="U66" s="36">
        <v>0</v>
      </c>
      <c r="V66" s="36">
        <v>0</v>
      </c>
      <c r="W66" s="36">
        <v>60</v>
      </c>
      <c r="X66" s="36">
        <v>60</v>
      </c>
      <c r="Y66" s="36">
        <v>70</v>
      </c>
      <c r="Z66" s="36">
        <v>70</v>
      </c>
    </row>
    <row r="67" spans="1:26" ht="13.5">
      <c r="A67" s="56">
        <f t="shared" si="5"/>
      </c>
      <c r="B67" s="18"/>
      <c r="C67" s="19"/>
      <c r="D67" s="20"/>
      <c r="E67" s="20"/>
      <c r="F67" s="19"/>
      <c r="G67" s="58" t="str">
        <f t="shared" si="1"/>
        <v>-</v>
      </c>
      <c r="H67" s="56" t="str">
        <f t="shared" si="2"/>
        <v>-</v>
      </c>
      <c r="I67" s="56" t="str">
        <f t="shared" si="3"/>
        <v>-</v>
      </c>
      <c r="J67" s="19"/>
      <c r="K67" s="16">
        <f t="shared" si="6"/>
        <v>0</v>
      </c>
      <c r="L67" s="16">
        <f t="shared" si="4"/>
        <v>0</v>
      </c>
      <c r="M67" s="55"/>
      <c r="R67" s="34">
        <v>1938</v>
      </c>
      <c r="S67" s="35" t="s">
        <v>44</v>
      </c>
      <c r="T67" s="35" t="s">
        <v>46</v>
      </c>
      <c r="U67" s="36">
        <v>0</v>
      </c>
      <c r="V67" s="36">
        <v>0</v>
      </c>
      <c r="W67" s="36">
        <v>60</v>
      </c>
      <c r="X67" s="36">
        <v>60</v>
      </c>
      <c r="Y67" s="36">
        <v>70</v>
      </c>
      <c r="Z67" s="36">
        <v>70</v>
      </c>
    </row>
    <row r="68" spans="1:26" ht="13.5">
      <c r="A68" s="57"/>
      <c r="B68" s="59"/>
      <c r="C68" s="50"/>
      <c r="D68" s="57"/>
      <c r="E68" s="57"/>
      <c r="F68" s="50"/>
      <c r="G68" s="59"/>
      <c r="H68" s="50"/>
      <c r="I68" s="59"/>
      <c r="J68" s="50"/>
      <c r="K68" s="51"/>
      <c r="L68" s="51"/>
      <c r="M68" s="52"/>
      <c r="R68" s="34">
        <v>1937</v>
      </c>
      <c r="S68" s="35" t="s">
        <v>44</v>
      </c>
      <c r="T68" s="35" t="s">
        <v>46</v>
      </c>
      <c r="U68" s="36">
        <v>0</v>
      </c>
      <c r="V68" s="36">
        <v>0</v>
      </c>
      <c r="W68" s="36">
        <v>60</v>
      </c>
      <c r="X68" s="36">
        <v>60</v>
      </c>
      <c r="Y68" s="36">
        <v>70</v>
      </c>
      <c r="Z68" s="36">
        <v>70</v>
      </c>
    </row>
    <row r="69" spans="1:26" ht="18" customHeight="1">
      <c r="A69" s="41"/>
      <c r="B69" s="21" t="s">
        <v>19</v>
      </c>
      <c r="C69" s="22"/>
      <c r="D69" s="23"/>
      <c r="E69" s="23"/>
      <c r="F69" s="23"/>
      <c r="G69" s="24"/>
      <c r="H69" s="23"/>
      <c r="I69" s="24"/>
      <c r="J69" s="50"/>
      <c r="M69" s="52"/>
      <c r="R69" s="34">
        <v>1936</v>
      </c>
      <c r="S69" s="35" t="s">
        <v>44</v>
      </c>
      <c r="T69" s="35" t="s">
        <v>46</v>
      </c>
      <c r="U69" s="36">
        <v>0</v>
      </c>
      <c r="V69" s="36">
        <v>0</v>
      </c>
      <c r="W69" s="36">
        <v>60</v>
      </c>
      <c r="X69" s="36">
        <v>60</v>
      </c>
      <c r="Y69" s="36">
        <v>70</v>
      </c>
      <c r="Z69" s="36">
        <v>70</v>
      </c>
    </row>
    <row r="70" spans="1:26" ht="21.75" customHeight="1">
      <c r="A70" s="41"/>
      <c r="B70" s="21" t="s">
        <v>20</v>
      </c>
      <c r="C70" s="22"/>
      <c r="D70" s="25"/>
      <c r="E70" s="25"/>
      <c r="F70" s="25"/>
      <c r="G70" s="26"/>
      <c r="H70" s="25"/>
      <c r="I70" s="26"/>
      <c r="J70" s="50"/>
      <c r="M70" s="52"/>
      <c r="R70" s="34">
        <v>1935</v>
      </c>
      <c r="S70" s="35" t="s">
        <v>44</v>
      </c>
      <c r="T70" s="35" t="s">
        <v>46</v>
      </c>
      <c r="U70" s="36">
        <v>0</v>
      </c>
      <c r="V70" s="36">
        <v>0</v>
      </c>
      <c r="W70" s="36">
        <v>60</v>
      </c>
      <c r="X70" s="36">
        <v>60</v>
      </c>
      <c r="Y70" s="36">
        <v>70</v>
      </c>
      <c r="Z70" s="36">
        <v>70</v>
      </c>
    </row>
    <row r="71" spans="1:26" ht="27" customHeight="1">
      <c r="A71" s="41"/>
      <c r="B71" s="27"/>
      <c r="C71" s="22"/>
      <c r="D71" s="22" t="s">
        <v>23</v>
      </c>
      <c r="E71" s="22"/>
      <c r="F71" s="22"/>
      <c r="G71" s="27"/>
      <c r="H71" s="22"/>
      <c r="I71" s="27"/>
      <c r="J71" s="50"/>
      <c r="M71" s="52"/>
      <c r="R71" s="34">
        <v>1934</v>
      </c>
      <c r="S71" s="35" t="s">
        <v>44</v>
      </c>
      <c r="T71" s="35" t="s">
        <v>46</v>
      </c>
      <c r="U71" s="36">
        <v>0</v>
      </c>
      <c r="V71" s="36">
        <v>0</v>
      </c>
      <c r="W71" s="36">
        <v>60</v>
      </c>
      <c r="X71" s="36">
        <v>60</v>
      </c>
      <c r="Y71" s="36">
        <v>70</v>
      </c>
      <c r="Z71" s="36">
        <v>70</v>
      </c>
    </row>
    <row r="72" spans="1:26" ht="13.5">
      <c r="A72" s="41"/>
      <c r="B72" s="38"/>
      <c r="C72" s="41"/>
      <c r="D72" s="41"/>
      <c r="E72" s="41"/>
      <c r="F72" s="41"/>
      <c r="G72" s="38"/>
      <c r="H72" s="41"/>
      <c r="I72" s="38"/>
      <c r="J72" s="50"/>
      <c r="M72" s="52"/>
      <c r="R72" s="34">
        <v>1933</v>
      </c>
      <c r="S72" s="35" t="s">
        <v>44</v>
      </c>
      <c r="T72" s="35" t="s">
        <v>46</v>
      </c>
      <c r="U72" s="36">
        <v>0</v>
      </c>
      <c r="V72" s="36">
        <v>0</v>
      </c>
      <c r="W72" s="36">
        <v>60</v>
      </c>
      <c r="X72" s="36">
        <v>60</v>
      </c>
      <c r="Y72" s="36">
        <v>70</v>
      </c>
      <c r="Z72" s="36">
        <v>70</v>
      </c>
    </row>
    <row r="73" spans="18:26" ht="13.5">
      <c r="R73" s="34">
        <v>1932</v>
      </c>
      <c r="S73" s="35" t="s">
        <v>44</v>
      </c>
      <c r="T73" s="35" t="s">
        <v>46</v>
      </c>
      <c r="U73" s="36">
        <v>0</v>
      </c>
      <c r="V73" s="36">
        <v>0</v>
      </c>
      <c r="W73" s="36">
        <v>60</v>
      </c>
      <c r="X73" s="36">
        <v>60</v>
      </c>
      <c r="Y73" s="36">
        <v>70</v>
      </c>
      <c r="Z73" s="36">
        <v>70</v>
      </c>
    </row>
    <row r="74" spans="18:26" ht="13.5">
      <c r="R74" s="34">
        <v>1931</v>
      </c>
      <c r="S74" s="35" t="s">
        <v>44</v>
      </c>
      <c r="T74" s="35" t="s">
        <v>46</v>
      </c>
      <c r="U74" s="36">
        <v>0</v>
      </c>
      <c r="V74" s="36">
        <v>0</v>
      </c>
      <c r="W74" s="36">
        <v>60</v>
      </c>
      <c r="X74" s="36">
        <v>60</v>
      </c>
      <c r="Y74" s="36">
        <v>70</v>
      </c>
      <c r="Z74" s="36">
        <v>70</v>
      </c>
    </row>
    <row r="75" spans="18:26" ht="13.5">
      <c r="R75" s="34">
        <v>1930</v>
      </c>
      <c r="S75" s="35" t="s">
        <v>44</v>
      </c>
      <c r="T75" s="35" t="s">
        <v>46</v>
      </c>
      <c r="U75" s="36">
        <v>0</v>
      </c>
      <c r="V75" s="36">
        <v>0</v>
      </c>
      <c r="W75" s="36">
        <v>60</v>
      </c>
      <c r="X75" s="36">
        <v>60</v>
      </c>
      <c r="Y75" s="36">
        <v>70</v>
      </c>
      <c r="Z75" s="36">
        <v>70</v>
      </c>
    </row>
    <row r="76" spans="18:26" ht="13.5">
      <c r="R76" s="34">
        <v>1929</v>
      </c>
      <c r="S76" s="35" t="s">
        <v>44</v>
      </c>
      <c r="T76" s="35" t="s">
        <v>46</v>
      </c>
      <c r="U76" s="36">
        <v>0</v>
      </c>
      <c r="V76" s="36">
        <v>0</v>
      </c>
      <c r="W76" s="36">
        <v>60</v>
      </c>
      <c r="X76" s="36">
        <v>60</v>
      </c>
      <c r="Y76" s="36">
        <v>70</v>
      </c>
      <c r="Z76" s="36">
        <v>70</v>
      </c>
    </row>
    <row r="77" spans="18:26" ht="13.5">
      <c r="R77" s="34">
        <v>1928</v>
      </c>
      <c r="S77" s="35" t="s">
        <v>44</v>
      </c>
      <c r="T77" s="35" t="s">
        <v>46</v>
      </c>
      <c r="U77" s="36">
        <v>0</v>
      </c>
      <c r="V77" s="36">
        <v>0</v>
      </c>
      <c r="W77" s="36">
        <v>60</v>
      </c>
      <c r="X77" s="36">
        <v>60</v>
      </c>
      <c r="Y77" s="36">
        <v>70</v>
      </c>
      <c r="Z77" s="36">
        <v>70</v>
      </c>
    </row>
    <row r="78" spans="18:26" ht="13.5">
      <c r="R78" s="34">
        <v>1927</v>
      </c>
      <c r="S78" s="35" t="s">
        <v>44</v>
      </c>
      <c r="T78" s="35" t="s">
        <v>46</v>
      </c>
      <c r="U78" s="36">
        <v>0</v>
      </c>
      <c r="V78" s="36">
        <v>0</v>
      </c>
      <c r="W78" s="36">
        <v>60</v>
      </c>
      <c r="X78" s="36">
        <v>60</v>
      </c>
      <c r="Y78" s="36">
        <v>70</v>
      </c>
      <c r="Z78" s="36">
        <v>70</v>
      </c>
    </row>
    <row r="79" spans="18:26" ht="13.5">
      <c r="R79" s="34">
        <v>1926</v>
      </c>
      <c r="S79" s="35" t="s">
        <v>44</v>
      </c>
      <c r="T79" s="35" t="s">
        <v>46</v>
      </c>
      <c r="U79" s="36">
        <v>0</v>
      </c>
      <c r="V79" s="36">
        <v>0</v>
      </c>
      <c r="W79" s="36">
        <v>60</v>
      </c>
      <c r="X79" s="36">
        <v>60</v>
      </c>
      <c r="Y79" s="36">
        <v>70</v>
      </c>
      <c r="Z79" s="36">
        <v>70</v>
      </c>
    </row>
    <row r="80" spans="18:26" ht="13.5">
      <c r="R80" s="34">
        <v>1925</v>
      </c>
      <c r="S80" s="35" t="s">
        <v>44</v>
      </c>
      <c r="T80" s="35" t="s">
        <v>46</v>
      </c>
      <c r="U80" s="36">
        <v>0</v>
      </c>
      <c r="V80" s="36">
        <v>0</v>
      </c>
      <c r="W80" s="36">
        <v>60</v>
      </c>
      <c r="X80" s="36">
        <v>60</v>
      </c>
      <c r="Y80" s="36">
        <v>70</v>
      </c>
      <c r="Z80" s="36">
        <v>70</v>
      </c>
    </row>
    <row r="81" spans="18:26" ht="13.5">
      <c r="R81" s="34">
        <v>1924</v>
      </c>
      <c r="S81" s="35" t="s">
        <v>44</v>
      </c>
      <c r="T81" s="35" t="s">
        <v>46</v>
      </c>
      <c r="U81" s="36">
        <v>0</v>
      </c>
      <c r="V81" s="36">
        <v>0</v>
      </c>
      <c r="W81" s="36">
        <v>60</v>
      </c>
      <c r="X81" s="36">
        <v>60</v>
      </c>
      <c r="Y81" s="36">
        <v>70</v>
      </c>
      <c r="Z81" s="36">
        <v>70</v>
      </c>
    </row>
    <row r="82" spans="18:26" ht="13.5">
      <c r="R82" s="34">
        <v>1923</v>
      </c>
      <c r="S82" s="35" t="s">
        <v>44</v>
      </c>
      <c r="T82" s="35" t="s">
        <v>46</v>
      </c>
      <c r="U82" s="36">
        <v>0</v>
      </c>
      <c r="V82" s="36">
        <v>0</v>
      </c>
      <c r="W82" s="36">
        <v>60</v>
      </c>
      <c r="X82" s="36">
        <v>60</v>
      </c>
      <c r="Y82" s="36">
        <v>70</v>
      </c>
      <c r="Z82" s="36">
        <v>70</v>
      </c>
    </row>
    <row r="83" spans="18:26" ht="13.5">
      <c r="R83" s="34">
        <v>1922</v>
      </c>
      <c r="S83" s="35" t="s">
        <v>44</v>
      </c>
      <c r="T83" s="35" t="s">
        <v>46</v>
      </c>
      <c r="U83" s="36">
        <v>0</v>
      </c>
      <c r="V83" s="36">
        <v>0</v>
      </c>
      <c r="W83" s="36">
        <v>60</v>
      </c>
      <c r="X83" s="36">
        <v>60</v>
      </c>
      <c r="Y83" s="36">
        <v>70</v>
      </c>
      <c r="Z83" s="36">
        <v>70</v>
      </c>
    </row>
    <row r="84" spans="18:26" ht="13.5">
      <c r="R84" s="34">
        <v>1921</v>
      </c>
      <c r="S84" s="35" t="s">
        <v>44</v>
      </c>
      <c r="T84" s="35" t="s">
        <v>46</v>
      </c>
      <c r="U84" s="36">
        <v>0</v>
      </c>
      <c r="V84" s="36">
        <v>0</v>
      </c>
      <c r="W84" s="36">
        <v>60</v>
      </c>
      <c r="X84" s="36">
        <v>60</v>
      </c>
      <c r="Y84" s="36">
        <v>70</v>
      </c>
      <c r="Z84" s="36">
        <v>70</v>
      </c>
    </row>
    <row r="85" spans="18:26" ht="13.5">
      <c r="R85" s="34">
        <v>1920</v>
      </c>
      <c r="S85" s="35" t="s">
        <v>44</v>
      </c>
      <c r="T85" s="35" t="s">
        <v>46</v>
      </c>
      <c r="U85" s="36">
        <v>0</v>
      </c>
      <c r="V85" s="36">
        <v>0</v>
      </c>
      <c r="W85" s="36">
        <v>60</v>
      </c>
      <c r="X85" s="36">
        <v>60</v>
      </c>
      <c r="Y85" s="36">
        <v>70</v>
      </c>
      <c r="Z85" s="36">
        <v>70</v>
      </c>
    </row>
    <row r="86" ht="13.5">
      <c r="S86" s="35"/>
    </row>
    <row r="87" ht="13.5">
      <c r="S87" s="35"/>
    </row>
    <row r="88" ht="13.5">
      <c r="S88" s="35"/>
    </row>
    <row r="89" ht="13.5">
      <c r="S89" s="35"/>
    </row>
    <row r="90" ht="13.5">
      <c r="S90" s="35"/>
    </row>
    <row r="91" ht="13.5">
      <c r="S91" s="35"/>
    </row>
    <row r="92" ht="13.5">
      <c r="S92" s="35"/>
    </row>
    <row r="93" ht="13.5">
      <c r="S93" s="35"/>
    </row>
    <row r="94" ht="13.5">
      <c r="S94" s="35"/>
    </row>
    <row r="95" ht="13.5">
      <c r="S95" s="35"/>
    </row>
    <row r="96" ht="13.5">
      <c r="S96" s="35"/>
    </row>
    <row r="97" ht="13.5">
      <c r="S97" s="35"/>
    </row>
    <row r="771" ht="13.5">
      <c r="O771" s="5" t="s">
        <v>32</v>
      </c>
    </row>
    <row r="772" spans="18:26" ht="13.5">
      <c r="R772" s="1">
        <v>1993</v>
      </c>
      <c r="S772" s="1" t="s">
        <v>17</v>
      </c>
      <c r="T772" s="1">
        <v>80</v>
      </c>
      <c r="U772" s="1">
        <v>80</v>
      </c>
      <c r="V772" s="1"/>
      <c r="W772" s="1">
        <v>80</v>
      </c>
      <c r="X772" s="1"/>
      <c r="Y772" s="1">
        <v>80</v>
      </c>
      <c r="Z772" s="1"/>
    </row>
  </sheetData>
  <sheetProtection password="C5D5" sheet="1" objects="1" scenarios="1"/>
  <mergeCells count="4">
    <mergeCell ref="H2:J2"/>
    <mergeCell ref="H3:J3"/>
    <mergeCell ref="H4:J4"/>
    <mergeCell ref="H5:J5"/>
  </mergeCells>
  <dataValidations count="6">
    <dataValidation type="textLength" allowBlank="1" showInputMessage="1" showErrorMessage="1" prompt="не более 20 знаков" sqref="H3">
      <formula1>0</formula1>
      <formula2>20</formula2>
    </dataValidation>
    <dataValidation type="whole" allowBlank="1" showInputMessage="1" showErrorMessage="1" sqref="E8:E67">
      <formula1>1000</formula1>
      <formula2>9999999</formula2>
    </dataValidation>
    <dataValidation type="textLength" allowBlank="1" showInputMessage="1" showErrorMessage="1" prompt="не более 25 знаков" sqref="C8:C67">
      <formula1>1</formula1>
      <formula2>25</formula2>
    </dataValidation>
    <dataValidation type="list" allowBlank="1" showInputMessage="1" showErrorMessage="1" sqref="B8:B67">
      <formula1>$O$12:$O$13</formula1>
    </dataValidation>
    <dataValidation type="whole" allowBlank="1" showInputMessage="1" showErrorMessage="1" error="введите все 4 цифры года рождения,&#10;например, 1975" sqref="D8:D67">
      <formula1>1909</formula1>
      <formula2>2005</formula2>
    </dataValidation>
    <dataValidation type="list" allowBlank="1" showInputMessage="1" showErrorMessage="1" sqref="F8:F67">
      <formula1>$O$1:$O$11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ndv</dc:creator>
  <cp:keywords/>
  <dc:description/>
  <cp:lastModifiedBy>MAX</cp:lastModifiedBy>
  <cp:lastPrinted>2009-08-19T09:34:40Z</cp:lastPrinted>
  <dcterms:created xsi:type="dcterms:W3CDTF">2005-09-16T10:48:27Z</dcterms:created>
  <dcterms:modified xsi:type="dcterms:W3CDTF">2009-08-19T09:37:30Z</dcterms:modified>
  <cp:category/>
  <cp:version/>
  <cp:contentType/>
  <cp:contentStatus/>
</cp:coreProperties>
</file>